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oltr\Desktop\"/>
    </mc:Choice>
  </mc:AlternateContent>
  <xr:revisionPtr revIDLastSave="0" documentId="8_{9746DCAF-AE55-4EAD-A22D-6464A515B780}" xr6:coauthVersionLast="47" xr6:coauthVersionMax="47" xr10:uidLastSave="{00000000-0000-0000-0000-000000000000}"/>
  <bookViews>
    <workbookView xWindow="6105" yWindow="1695" windowWidth="21420" windowHeight="12735" xr2:uid="{00000000-000D-0000-FFFF-FFFF00000000}"/>
  </bookViews>
  <sheets>
    <sheet name="Sheet1" sheetId="1" r:id="rId1"/>
    <sheet name="Sheet2" sheetId="2" r:id="rId2"/>
  </sheets>
  <definedNames>
    <definedName name="_xlnm._FilterDatabase" localSheetId="1" hidden="1">Sheet2!$A$2:$B$2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5" i="1"/>
  <c r="L4" i="1"/>
  <c r="L8" i="1"/>
  <c r="L7" i="1"/>
  <c r="L30" i="1"/>
  <c r="L27" i="1"/>
  <c r="L29" i="1"/>
  <c r="G164" i="1"/>
  <c r="G166" i="1"/>
  <c r="G168" i="1"/>
  <c r="G170" i="1"/>
  <c r="G173" i="1"/>
  <c r="G176" i="1"/>
  <c r="G178" i="1"/>
  <c r="G182" i="1"/>
  <c r="L28" i="1"/>
  <c r="G161" i="1"/>
  <c r="G160" i="1"/>
  <c r="G158" i="1"/>
  <c r="G155" i="1"/>
  <c r="G152" i="1"/>
  <c r="L25" i="1"/>
  <c r="G147" i="1"/>
  <c r="G146" i="1"/>
  <c r="G144" i="1"/>
  <c r="G139" i="1"/>
  <c r="G138" i="1"/>
  <c r="G136" i="1"/>
  <c r="G135" i="1"/>
  <c r="L26" i="1" s="1"/>
  <c r="G134" i="1"/>
  <c r="G130" i="1"/>
  <c r="G129" i="1"/>
  <c r="G127" i="1"/>
  <c r="G125" i="1"/>
  <c r="G117" i="1"/>
  <c r="G112" i="1"/>
  <c r="G108" i="1"/>
  <c r="G81" i="1"/>
  <c r="G82" i="1"/>
  <c r="G86" i="1"/>
  <c r="G92" i="1"/>
  <c r="L22" i="1" s="1"/>
  <c r="G94" i="1"/>
  <c r="L23" i="1" s="1"/>
  <c r="G95" i="1"/>
  <c r="G99" i="1"/>
  <c r="G101" i="1"/>
  <c r="L24" i="1" s="1"/>
  <c r="G105" i="1"/>
  <c r="L20" i="1"/>
  <c r="G72" i="1"/>
  <c r="G70" i="1"/>
  <c r="G68" i="1"/>
  <c r="L19" i="1" s="1"/>
  <c r="G67" i="1"/>
  <c r="G64" i="1"/>
  <c r="L18" i="1" s="1"/>
  <c r="G75" i="1"/>
  <c r="G60" i="1"/>
  <c r="G55" i="1"/>
  <c r="G52" i="1"/>
  <c r="G51" i="1"/>
  <c r="L17" i="1" s="1"/>
  <c r="G48" i="1"/>
  <c r="L16" i="1" s="1"/>
  <c r="G45" i="1"/>
  <c r="L15" i="1" s="1"/>
  <c r="G44" i="1"/>
  <c r="L14" i="1" s="1"/>
  <c r="G42" i="1"/>
  <c r="G37" i="1"/>
  <c r="G35" i="1"/>
  <c r="L13" i="1" s="1"/>
  <c r="G34" i="1"/>
  <c r="G30" i="1"/>
  <c r="G28" i="1"/>
  <c r="L11" i="1" s="1"/>
  <c r="G26" i="1"/>
  <c r="G24" i="1"/>
  <c r="G22" i="1"/>
  <c r="G20" i="1"/>
  <c r="G14" i="1"/>
  <c r="G12" i="1"/>
  <c r="G9" i="1"/>
  <c r="G5" i="1"/>
  <c r="L10" i="1" l="1"/>
  <c r="L9" i="1"/>
  <c r="L12" i="1"/>
  <c r="B7" i="2" s="1"/>
  <c r="L21" i="1"/>
  <c r="B8" i="2"/>
  <c r="B10" i="2"/>
  <c r="B3" i="2"/>
  <c r="B4" i="2"/>
  <c r="B6" i="2"/>
  <c r="B5" i="2"/>
  <c r="B14" i="2"/>
  <c r="B9" i="2"/>
  <c r="B13" i="2"/>
  <c r="B12" i="2"/>
  <c r="B11" i="2"/>
</calcChain>
</file>

<file path=xl/sharedStrings.xml><?xml version="1.0" encoding="utf-8"?>
<sst xmlns="http://schemas.openxmlformats.org/spreadsheetml/2006/main" count="733" uniqueCount="272">
  <si>
    <t>Comp Start Date: 04.02.22 Target Species were Whiting and Mackerel</t>
  </si>
  <si>
    <t>Angler</t>
  </si>
  <si>
    <t>Species</t>
  </si>
  <si>
    <t>Weight</t>
  </si>
  <si>
    <t>Length</t>
  </si>
  <si>
    <t>Points</t>
  </si>
  <si>
    <t>Bonus Points</t>
  </si>
  <si>
    <t>Total</t>
  </si>
  <si>
    <t>Winner Senior</t>
  </si>
  <si>
    <t>Runner up Senior</t>
  </si>
  <si>
    <t>Winner Junior</t>
  </si>
  <si>
    <t>Over all total</t>
  </si>
  <si>
    <t>Gordon</t>
  </si>
  <si>
    <t>Bream</t>
  </si>
  <si>
    <t>560gm</t>
  </si>
  <si>
    <t>34cm</t>
  </si>
  <si>
    <t>Ian</t>
  </si>
  <si>
    <t>Alissa</t>
  </si>
  <si>
    <t>Flathead</t>
  </si>
  <si>
    <t>1.235kg</t>
  </si>
  <si>
    <t>58cm</t>
  </si>
  <si>
    <t>Averill</t>
  </si>
  <si>
    <t>Whiting</t>
  </si>
  <si>
    <t>310gm</t>
  </si>
  <si>
    <t>Ron</t>
  </si>
  <si>
    <t>Avril</t>
  </si>
  <si>
    <t>260gm</t>
  </si>
  <si>
    <t>31cm</t>
  </si>
  <si>
    <t>Chris H</t>
  </si>
  <si>
    <t xml:space="preserve">Whiting </t>
  </si>
  <si>
    <t>155gm</t>
  </si>
  <si>
    <t>27cm</t>
  </si>
  <si>
    <t>Alissa (Jr)</t>
  </si>
  <si>
    <t>32cm</t>
  </si>
  <si>
    <t>Al Stemm</t>
  </si>
  <si>
    <t>300gm</t>
  </si>
  <si>
    <t>35cm</t>
  </si>
  <si>
    <t>255gm</t>
  </si>
  <si>
    <t>32.5cm</t>
  </si>
  <si>
    <t>Jan</t>
  </si>
  <si>
    <t>270gm</t>
  </si>
  <si>
    <t>33cm</t>
  </si>
  <si>
    <t>Ian B</t>
  </si>
  <si>
    <t>335gm</t>
  </si>
  <si>
    <t>28cm</t>
  </si>
  <si>
    <t>Jack (Jr)</t>
  </si>
  <si>
    <t>230gm</t>
  </si>
  <si>
    <t>29cm</t>
  </si>
  <si>
    <t>Zack (Jr)</t>
  </si>
  <si>
    <t>250gm</t>
  </si>
  <si>
    <t>26cm</t>
  </si>
  <si>
    <t>John W</t>
  </si>
  <si>
    <t>Comp Start Date: 04.03.22 Target Species were Flathead and Sweetlip</t>
  </si>
  <si>
    <t>Ralph</t>
  </si>
  <si>
    <t>Doug</t>
  </si>
  <si>
    <t>1.195kg</t>
  </si>
  <si>
    <t>Jen</t>
  </si>
  <si>
    <t>Cod</t>
  </si>
  <si>
    <t>930gm</t>
  </si>
  <si>
    <t>41.5cm</t>
  </si>
  <si>
    <t>Jarred</t>
  </si>
  <si>
    <t>395gm</t>
  </si>
  <si>
    <t>29.5cm</t>
  </si>
  <si>
    <t>Chris S</t>
  </si>
  <si>
    <t>Snapper</t>
  </si>
  <si>
    <t>600gm</t>
  </si>
  <si>
    <t>35.5cm</t>
  </si>
  <si>
    <t>Karen</t>
  </si>
  <si>
    <t>540gm</t>
  </si>
  <si>
    <t>44cm</t>
  </si>
  <si>
    <t>Paige (Jr)</t>
  </si>
  <si>
    <t>125gm</t>
  </si>
  <si>
    <t>25cm</t>
  </si>
  <si>
    <t>Mick L</t>
  </si>
  <si>
    <t>195gm</t>
  </si>
  <si>
    <t>Murray</t>
  </si>
  <si>
    <t>390gm</t>
  </si>
  <si>
    <t>Max (Jr)</t>
  </si>
  <si>
    <t>Al Simpson</t>
  </si>
  <si>
    <t>45cm</t>
  </si>
  <si>
    <t>Henry (Jr)</t>
  </si>
  <si>
    <t>770gm</t>
  </si>
  <si>
    <t>38.5cm</t>
  </si>
  <si>
    <t>Violet (Jr)</t>
  </si>
  <si>
    <t>Tarwhine</t>
  </si>
  <si>
    <t>225gm</t>
  </si>
  <si>
    <t>Don H</t>
  </si>
  <si>
    <t>2.440kg</t>
  </si>
  <si>
    <t>72cm</t>
  </si>
  <si>
    <t>Comp Start Date: 01.04.22 Target Species were Whiting and Cod</t>
  </si>
  <si>
    <t>Jack  (Jr)</t>
  </si>
  <si>
    <t>130gm</t>
  </si>
  <si>
    <t>24.5cm</t>
  </si>
  <si>
    <t>Jack</t>
  </si>
  <si>
    <t>330gm</t>
  </si>
  <si>
    <t>345gm</t>
  </si>
  <si>
    <t>Sweetlip</t>
  </si>
  <si>
    <t>500gm</t>
  </si>
  <si>
    <t>1.125kg</t>
  </si>
  <si>
    <t>44.5cm</t>
  </si>
  <si>
    <t>910gm</t>
  </si>
  <si>
    <t>38cm</t>
  </si>
  <si>
    <t>1.175kg</t>
  </si>
  <si>
    <t>Tuskfish</t>
  </si>
  <si>
    <t>315gm</t>
  </si>
  <si>
    <t>1.375kg</t>
  </si>
  <si>
    <t>48cm</t>
  </si>
  <si>
    <t>515gm</t>
  </si>
  <si>
    <t>3.025kg</t>
  </si>
  <si>
    <t>54cm</t>
  </si>
  <si>
    <t>1.580kg</t>
  </si>
  <si>
    <t>46cm</t>
  </si>
  <si>
    <t>1.785kg</t>
  </si>
  <si>
    <t>55cm</t>
  </si>
  <si>
    <t>Tuna</t>
  </si>
  <si>
    <t>4.625kg</t>
  </si>
  <si>
    <t>170gm</t>
  </si>
  <si>
    <t>Sole</t>
  </si>
  <si>
    <t>325gm</t>
  </si>
  <si>
    <t xml:space="preserve">Ian </t>
  </si>
  <si>
    <t>210gm</t>
  </si>
  <si>
    <t>30cm</t>
  </si>
  <si>
    <t>2.030kg</t>
  </si>
  <si>
    <t>67cm</t>
  </si>
  <si>
    <t>455gm</t>
  </si>
  <si>
    <t>Tailor</t>
  </si>
  <si>
    <t>605gm</t>
  </si>
  <si>
    <t>41cm</t>
  </si>
  <si>
    <t>Dart</t>
  </si>
  <si>
    <t>240gm</t>
  </si>
  <si>
    <t>Comp Start Date: 27.05.22 Target Species were Snapper and Bream</t>
  </si>
  <si>
    <t>Snapper (Flame)</t>
  </si>
  <si>
    <t>6.435kg</t>
  </si>
  <si>
    <t>96cm</t>
  </si>
  <si>
    <t>Paige</t>
  </si>
  <si>
    <t>Ornate Jobfish</t>
  </si>
  <si>
    <t>525gm</t>
  </si>
  <si>
    <t>355gm</t>
  </si>
  <si>
    <t>36cm</t>
  </si>
  <si>
    <t>4.190kg</t>
  </si>
  <si>
    <t>70cm</t>
  </si>
  <si>
    <t>4.16kg</t>
  </si>
  <si>
    <t>73cm</t>
  </si>
  <si>
    <t>1.165kg</t>
  </si>
  <si>
    <t>52cm</t>
  </si>
  <si>
    <t>795gm</t>
  </si>
  <si>
    <t>37cm</t>
  </si>
  <si>
    <t>615gm</t>
  </si>
  <si>
    <t>370gm</t>
  </si>
  <si>
    <t>590gm</t>
  </si>
  <si>
    <t>Comp Start Date: 26.06.22 Target Species were Snapper and Perch</t>
  </si>
  <si>
    <t>4.410kg</t>
  </si>
  <si>
    <t>74cm</t>
  </si>
  <si>
    <t>Max</t>
  </si>
  <si>
    <t>940gm</t>
  </si>
  <si>
    <t>39cm</t>
  </si>
  <si>
    <t>465gm</t>
  </si>
  <si>
    <t>535gm</t>
  </si>
  <si>
    <t>2.270kg</t>
  </si>
  <si>
    <t>69cm</t>
  </si>
  <si>
    <t>790gm</t>
  </si>
  <si>
    <t>120gm</t>
  </si>
  <si>
    <t>235gm</t>
  </si>
  <si>
    <t>25.5cm</t>
  </si>
  <si>
    <t>320gm</t>
  </si>
  <si>
    <t>765gm</t>
  </si>
  <si>
    <t>1.550kg</t>
  </si>
  <si>
    <t>61cm</t>
  </si>
  <si>
    <t>2.325kg</t>
  </si>
  <si>
    <t>63cm</t>
  </si>
  <si>
    <t>Grunter</t>
  </si>
  <si>
    <t>2.880kg</t>
  </si>
  <si>
    <t>Morwong</t>
  </si>
  <si>
    <t>2.100kg</t>
  </si>
  <si>
    <t>59.5cm</t>
  </si>
  <si>
    <t>3.240kg</t>
  </si>
  <si>
    <t>Perch (Pearl)</t>
  </si>
  <si>
    <t>1.030kg</t>
  </si>
  <si>
    <t>965gm</t>
  </si>
  <si>
    <t>50cm</t>
  </si>
  <si>
    <t>Rosy Jobfish</t>
  </si>
  <si>
    <t>780gm</t>
  </si>
  <si>
    <t>3.890kg</t>
  </si>
  <si>
    <t>71cm</t>
  </si>
  <si>
    <t>690gm</t>
  </si>
  <si>
    <t>760gm</t>
  </si>
  <si>
    <t>5.045kg</t>
  </si>
  <si>
    <t>79cm</t>
  </si>
  <si>
    <t>Comp Start Date: 31.07.22 Target Species were Tailor and Jew</t>
  </si>
  <si>
    <t>N/A</t>
  </si>
  <si>
    <t>400gm</t>
  </si>
  <si>
    <t>1.355kg</t>
  </si>
  <si>
    <t>53cm</t>
  </si>
  <si>
    <t>Mackeral</t>
  </si>
  <si>
    <t>1.250kg</t>
  </si>
  <si>
    <t>665gm</t>
  </si>
  <si>
    <t>Comp Start Date: 28.08.22 Target Species were Bream and Flathead</t>
  </si>
  <si>
    <t>26.5cm</t>
  </si>
  <si>
    <t>115gm</t>
  </si>
  <si>
    <t>23cm</t>
  </si>
  <si>
    <t>710gm</t>
  </si>
  <si>
    <t>1.130kg</t>
  </si>
  <si>
    <t>1.315kg</t>
  </si>
  <si>
    <t>4.105kg</t>
  </si>
  <si>
    <t>2kg</t>
  </si>
  <si>
    <t>440gm</t>
  </si>
  <si>
    <t>555gm</t>
  </si>
  <si>
    <t>445gm</t>
  </si>
  <si>
    <t>220gm</t>
  </si>
  <si>
    <t>920gm</t>
  </si>
  <si>
    <t>42cm</t>
  </si>
  <si>
    <t>45.5cm</t>
  </si>
  <si>
    <t>785gm</t>
  </si>
  <si>
    <t>34.5cm</t>
  </si>
  <si>
    <t>Comp Start Date: 25.09.22 Target Species were Snapper and Sweetlip</t>
  </si>
  <si>
    <t>275gm</t>
  </si>
  <si>
    <t>49cm</t>
  </si>
  <si>
    <t xml:space="preserve">Bream </t>
  </si>
  <si>
    <t>565gm</t>
  </si>
  <si>
    <t>1.1kg</t>
  </si>
  <si>
    <t>27.5cm</t>
  </si>
  <si>
    <t>2.655kg</t>
  </si>
  <si>
    <t>575gm</t>
  </si>
  <si>
    <t>33.5cm</t>
  </si>
  <si>
    <t>460gm</t>
  </si>
  <si>
    <t>405gm</t>
  </si>
  <si>
    <t>865gm</t>
  </si>
  <si>
    <t>40cm</t>
  </si>
  <si>
    <t>475gm</t>
  </si>
  <si>
    <t>2.445kg</t>
  </si>
  <si>
    <t>Comp Start Date: 21.10.22 Target Species were Snapper and Sweetlip</t>
  </si>
  <si>
    <t>Tahwine</t>
  </si>
  <si>
    <t>265gm</t>
  </si>
  <si>
    <t>1.565kg</t>
  </si>
  <si>
    <t>61.5cm</t>
  </si>
  <si>
    <t>285gm</t>
  </si>
  <si>
    <t>375gm</t>
  </si>
  <si>
    <t>36.5cm</t>
  </si>
  <si>
    <t>350gm</t>
  </si>
  <si>
    <t>530gm</t>
  </si>
  <si>
    <t>245gm</t>
  </si>
  <si>
    <t>450gm</t>
  </si>
  <si>
    <t>Comp Start Date: 20.11.22 Target Species were Whiting and Tuskfish</t>
  </si>
  <si>
    <t>Alex (Jr)</t>
  </si>
  <si>
    <t>700gm</t>
  </si>
  <si>
    <t>Perch (Moses)</t>
  </si>
  <si>
    <t>305gm</t>
  </si>
  <si>
    <t>Dave C</t>
  </si>
  <si>
    <t>280gm</t>
  </si>
  <si>
    <t>175gm</t>
  </si>
  <si>
    <t>51.5cm</t>
  </si>
  <si>
    <t>Jew</t>
  </si>
  <si>
    <t>9.465kg</t>
  </si>
  <si>
    <t>1m</t>
  </si>
  <si>
    <t>40.5cm</t>
  </si>
  <si>
    <t>435gm</t>
  </si>
  <si>
    <t>215gm</t>
  </si>
  <si>
    <t>28.5cm</t>
  </si>
  <si>
    <t>420gm</t>
  </si>
  <si>
    <t>30.5cm</t>
  </si>
  <si>
    <t>570gm</t>
  </si>
  <si>
    <t>190gm</t>
  </si>
  <si>
    <t>905gm</t>
  </si>
  <si>
    <t>39.5cm</t>
  </si>
  <si>
    <t>4.255kg</t>
  </si>
  <si>
    <t>Mick Lawson</t>
  </si>
  <si>
    <t>Mick Lofts</t>
  </si>
  <si>
    <t>Zac (Jr)</t>
  </si>
  <si>
    <t>Brad Mclay</t>
  </si>
  <si>
    <t>Brendon</t>
  </si>
  <si>
    <t>Jon Mclay</t>
  </si>
  <si>
    <t>Ella (Jr)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</si>
</sst>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8"/>
  <sheetViews>
    <sheetView tabSelected="1" topLeftCell="A154" zoomScale="89" zoomScaleNormal="89" workbookViewId="0">
      <selection activeCell="N6" sqref="N6"/>
    </sheetView>
  </sheetViews>
  <sheetFormatPr defaultRowHeight="12.75" x14ac:dyDescent="0.2"/>
  <cols>
    <col min="1" max="5" width="18.7109375" customWidth="1"/>
    <col min="6" max="6" width="18.42578125" customWidth="1"/>
    <col min="8" max="8" width="15.140625" customWidth="1"/>
    <col min="9" max="9" width="19" customWidth="1"/>
    <col min="10" max="10" width="16.140625" customWidth="1"/>
    <col min="11" max="11" width="14.85546875" customWidth="1"/>
  </cols>
  <sheetData>
    <row r="1" spans="1:12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2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</row>
    <row r="3" spans="1:12" x14ac:dyDescent="0.2">
      <c r="A3" t="s">
        <v>12</v>
      </c>
      <c r="B3" t="s">
        <v>13</v>
      </c>
      <c r="C3" t="s">
        <v>14</v>
      </c>
      <c r="D3" s="1" t="s">
        <v>15</v>
      </c>
      <c r="E3" s="1">
        <v>1</v>
      </c>
      <c r="F3" s="1">
        <v>1</v>
      </c>
      <c r="G3" s="1"/>
      <c r="H3" t="s">
        <v>12</v>
      </c>
      <c r="I3" t="s">
        <v>16</v>
      </c>
      <c r="J3" t="s">
        <v>17</v>
      </c>
      <c r="K3" t="s">
        <v>12</v>
      </c>
      <c r="L3">
        <f>SUM(G5,G20,G42,G67,G81,G125,G144,G158,G182)</f>
        <v>59</v>
      </c>
    </row>
    <row r="4" spans="1:12" x14ac:dyDescent="0.2">
      <c r="B4" t="s">
        <v>18</v>
      </c>
      <c r="C4" t="s">
        <v>19</v>
      </c>
      <c r="D4" s="1" t="s">
        <v>20</v>
      </c>
      <c r="E4" s="1">
        <v>1</v>
      </c>
      <c r="F4" s="1">
        <v>1</v>
      </c>
      <c r="G4" s="1"/>
      <c r="K4" t="s">
        <v>21</v>
      </c>
      <c r="L4">
        <f>SUM(G6,G24,G37,G82,G119,G176)</f>
        <v>10</v>
      </c>
    </row>
    <row r="5" spans="1:12" x14ac:dyDescent="0.2">
      <c r="B5" t="s">
        <v>22</v>
      </c>
      <c r="C5" t="s">
        <v>23</v>
      </c>
      <c r="D5" s="1" t="s">
        <v>15</v>
      </c>
      <c r="E5" s="1">
        <v>1</v>
      </c>
      <c r="F5" s="1">
        <v>1</v>
      </c>
      <c r="G5" s="1">
        <f>SUM(E3:F5)</f>
        <v>6</v>
      </c>
      <c r="K5" t="s">
        <v>24</v>
      </c>
      <c r="L5">
        <f>SUM(G7,G22,G86,G118,G146,G160,G178)</f>
        <v>19</v>
      </c>
    </row>
    <row r="6" spans="1:12" x14ac:dyDescent="0.2">
      <c r="A6" t="s">
        <v>25</v>
      </c>
      <c r="B6" t="s">
        <v>22</v>
      </c>
      <c r="C6" t="s">
        <v>26</v>
      </c>
      <c r="D6" s="1" t="s">
        <v>27</v>
      </c>
      <c r="E6" s="1">
        <v>1</v>
      </c>
      <c r="F6" s="1"/>
      <c r="G6" s="1">
        <v>1</v>
      </c>
      <c r="K6" t="s">
        <v>28</v>
      </c>
      <c r="L6">
        <v>1</v>
      </c>
    </row>
    <row r="7" spans="1:12" x14ac:dyDescent="0.2">
      <c r="A7" t="s">
        <v>24</v>
      </c>
      <c r="B7" t="s">
        <v>29</v>
      </c>
      <c r="C7" t="s">
        <v>30</v>
      </c>
      <c r="D7" s="1" t="s">
        <v>31</v>
      </c>
      <c r="E7" s="1">
        <v>1</v>
      </c>
      <c r="G7" s="1">
        <v>1</v>
      </c>
      <c r="H7" s="2"/>
      <c r="K7" t="s">
        <v>32</v>
      </c>
      <c r="L7">
        <f>SUM(G9,G26,G138,G152,G170)</f>
        <v>18</v>
      </c>
    </row>
    <row r="8" spans="1:12" x14ac:dyDescent="0.2">
      <c r="A8" t="s">
        <v>28</v>
      </c>
      <c r="B8" t="s">
        <v>13</v>
      </c>
      <c r="C8" t="s">
        <v>14</v>
      </c>
      <c r="D8" s="1" t="s">
        <v>33</v>
      </c>
      <c r="E8" s="1">
        <v>1</v>
      </c>
      <c r="G8" s="1">
        <v>1</v>
      </c>
      <c r="K8" t="s">
        <v>34</v>
      </c>
      <c r="L8">
        <f>SUM(G10,G30,G60,G105,G112,G147,G155,G173)</f>
        <v>40</v>
      </c>
    </row>
    <row r="9" spans="1:12" x14ac:dyDescent="0.2">
      <c r="A9" t="s">
        <v>32</v>
      </c>
      <c r="B9" t="s">
        <v>22</v>
      </c>
      <c r="C9" t="s">
        <v>35</v>
      </c>
      <c r="D9" s="1" t="s">
        <v>36</v>
      </c>
      <c r="E9" s="1">
        <v>1</v>
      </c>
      <c r="F9" s="1">
        <v>1</v>
      </c>
      <c r="G9" s="1">
        <f>SUM(E9:F9)</f>
        <v>2</v>
      </c>
      <c r="K9" t="s">
        <v>16</v>
      </c>
      <c r="L9">
        <f>SUM(G12,G52,G127)</f>
        <v>5</v>
      </c>
    </row>
    <row r="10" spans="1:12" x14ac:dyDescent="0.2">
      <c r="A10" t="s">
        <v>34</v>
      </c>
      <c r="B10" t="s">
        <v>22</v>
      </c>
      <c r="C10" t="s">
        <v>37</v>
      </c>
      <c r="D10" s="1" t="s">
        <v>38</v>
      </c>
      <c r="E10" s="1">
        <v>1</v>
      </c>
      <c r="F10" s="1"/>
      <c r="G10" s="1">
        <v>1</v>
      </c>
      <c r="K10" t="s">
        <v>39</v>
      </c>
      <c r="L10">
        <f>SUM(G14,G55)</f>
        <v>5</v>
      </c>
    </row>
    <row r="11" spans="1:12" x14ac:dyDescent="0.2">
      <c r="A11" t="s">
        <v>16</v>
      </c>
      <c r="B11" t="s">
        <v>29</v>
      </c>
      <c r="C11" t="s">
        <v>40</v>
      </c>
      <c r="D11" s="1" t="s">
        <v>41</v>
      </c>
      <c r="E11" s="1">
        <v>1</v>
      </c>
      <c r="F11" s="1"/>
      <c r="G11" s="1"/>
      <c r="K11" t="s">
        <v>42</v>
      </c>
      <c r="L11">
        <f>SUM(G28)</f>
        <v>2</v>
      </c>
    </row>
    <row r="12" spans="1:12" x14ac:dyDescent="0.2">
      <c r="B12" t="s">
        <v>13</v>
      </c>
      <c r="C12" t="s">
        <v>43</v>
      </c>
      <c r="D12" s="1" t="s">
        <v>44</v>
      </c>
      <c r="E12" s="1">
        <v>1</v>
      </c>
      <c r="F12" s="1"/>
      <c r="G12" s="1">
        <f>SUM(E11:E12)</f>
        <v>2</v>
      </c>
      <c r="H12" s="2"/>
      <c r="K12" t="s">
        <v>45</v>
      </c>
      <c r="L12">
        <f>SUM(G34,G108)</f>
        <v>6</v>
      </c>
    </row>
    <row r="13" spans="1:12" x14ac:dyDescent="0.2">
      <c r="A13" t="s">
        <v>39</v>
      </c>
      <c r="B13" t="s">
        <v>22</v>
      </c>
      <c r="C13" t="s">
        <v>46</v>
      </c>
      <c r="D13" s="1" t="s">
        <v>47</v>
      </c>
      <c r="E13" s="1">
        <v>1</v>
      </c>
      <c r="F13" s="1"/>
      <c r="G13" s="1"/>
      <c r="K13" t="s">
        <v>48</v>
      </c>
      <c r="L13">
        <f>SUM(G35)</f>
        <v>2</v>
      </c>
    </row>
    <row r="14" spans="1:12" x14ac:dyDescent="0.2">
      <c r="B14" t="s">
        <v>13</v>
      </c>
      <c r="C14" t="s">
        <v>49</v>
      </c>
      <c r="D14" s="1" t="s">
        <v>50</v>
      </c>
      <c r="E14" s="1">
        <v>1</v>
      </c>
      <c r="F14" s="1"/>
      <c r="G14" s="1">
        <f>SUM(E13:E14)</f>
        <v>2</v>
      </c>
      <c r="K14" t="s">
        <v>51</v>
      </c>
      <c r="L14">
        <f>SUM(G44)</f>
        <v>2</v>
      </c>
    </row>
    <row r="15" spans="1:12" x14ac:dyDescent="0.2">
      <c r="A15" s="3" t="s">
        <v>52</v>
      </c>
      <c r="B15" s="4"/>
      <c r="C15" s="4"/>
      <c r="D15" s="4"/>
      <c r="E15" s="4"/>
      <c r="F15" s="4"/>
      <c r="G15" s="4"/>
      <c r="H15" s="4"/>
      <c r="I15" s="4"/>
      <c r="J15" s="4"/>
      <c r="K15" t="s">
        <v>53</v>
      </c>
      <c r="L15">
        <f>SUM(G45)</f>
        <v>1</v>
      </c>
    </row>
    <row r="16" spans="1:12" x14ac:dyDescent="0.2">
      <c r="A16" s="3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4" t="s">
        <v>54</v>
      </c>
      <c r="L16">
        <f>SUM(G48,G70,G95,G129)</f>
        <v>14</v>
      </c>
    </row>
    <row r="17" spans="1:13" x14ac:dyDescent="0.2">
      <c r="A17" t="s">
        <v>12</v>
      </c>
      <c r="B17" t="s">
        <v>18</v>
      </c>
      <c r="C17" t="s">
        <v>55</v>
      </c>
      <c r="D17" s="1" t="s">
        <v>20</v>
      </c>
      <c r="E17" s="1">
        <v>1</v>
      </c>
      <c r="F17" s="1"/>
      <c r="G17" s="1"/>
      <c r="H17" t="s">
        <v>12</v>
      </c>
      <c r="I17" t="s">
        <v>34</v>
      </c>
      <c r="J17" t="s">
        <v>17</v>
      </c>
      <c r="K17" t="s">
        <v>56</v>
      </c>
      <c r="L17">
        <f>SUM(G51)</f>
        <v>5</v>
      </c>
    </row>
    <row r="18" spans="1:13" x14ac:dyDescent="0.2">
      <c r="B18" t="s">
        <v>57</v>
      </c>
      <c r="C18" t="s">
        <v>58</v>
      </c>
      <c r="D18" s="1" t="s">
        <v>59</v>
      </c>
      <c r="E18" s="1">
        <v>1</v>
      </c>
      <c r="F18" s="1">
        <v>1</v>
      </c>
      <c r="G18" s="1"/>
      <c r="K18" t="s">
        <v>60</v>
      </c>
      <c r="L18">
        <f>SUM(G64)</f>
        <v>4</v>
      </c>
    </row>
    <row r="19" spans="1:13" x14ac:dyDescent="0.2">
      <c r="B19" t="s">
        <v>13</v>
      </c>
      <c r="C19" t="s">
        <v>61</v>
      </c>
      <c r="D19" s="1" t="s">
        <v>62</v>
      </c>
      <c r="E19" s="1">
        <v>1</v>
      </c>
      <c r="F19" s="1">
        <v>1</v>
      </c>
      <c r="G19" s="1"/>
      <c r="K19" t="s">
        <v>63</v>
      </c>
      <c r="L19">
        <f>SUM(G68,G99)</f>
        <v>7</v>
      </c>
    </row>
    <row r="20" spans="1:13" x14ac:dyDescent="0.2">
      <c r="B20" t="s">
        <v>64</v>
      </c>
      <c r="C20" t="s">
        <v>65</v>
      </c>
      <c r="D20" s="1" t="s">
        <v>66</v>
      </c>
      <c r="E20" s="1">
        <v>1</v>
      </c>
      <c r="F20" s="1"/>
      <c r="G20" s="1">
        <f>SUM(E17:F20)</f>
        <v>6</v>
      </c>
      <c r="K20" t="s">
        <v>67</v>
      </c>
      <c r="L20">
        <f>SUM(G72)</f>
        <v>2</v>
      </c>
    </row>
    <row r="21" spans="1:13" x14ac:dyDescent="0.2">
      <c r="A21" t="s">
        <v>24</v>
      </c>
      <c r="B21" t="s">
        <v>18</v>
      </c>
      <c r="C21" s="1" t="s">
        <v>68</v>
      </c>
      <c r="D21" s="1" t="s">
        <v>69</v>
      </c>
      <c r="E21" s="1">
        <v>1</v>
      </c>
      <c r="F21" s="1"/>
      <c r="G21" s="1"/>
      <c r="K21" t="s">
        <v>70</v>
      </c>
      <c r="L21">
        <f>SUM(G75,G130)</f>
        <v>8</v>
      </c>
    </row>
    <row r="22" spans="1:13" x14ac:dyDescent="0.2">
      <c r="A22" s="3"/>
      <c r="B22" s="4" t="s">
        <v>22</v>
      </c>
      <c r="C22" s="4" t="s">
        <v>71</v>
      </c>
      <c r="D22" s="4" t="s">
        <v>72</v>
      </c>
      <c r="E22" s="5">
        <v>1</v>
      </c>
      <c r="F22" s="4"/>
      <c r="G22" s="5">
        <f>SUM(E21:E22)</f>
        <v>2</v>
      </c>
      <c r="H22" s="4"/>
      <c r="I22" s="4"/>
      <c r="J22" s="4"/>
      <c r="K22" t="s">
        <v>73</v>
      </c>
      <c r="L22">
        <f>SUM(G92,G117,G134)</f>
        <v>13</v>
      </c>
    </row>
    <row r="23" spans="1:13" x14ac:dyDescent="0.2">
      <c r="A23" s="4" t="s">
        <v>25</v>
      </c>
      <c r="B23" s="4" t="s">
        <v>22</v>
      </c>
      <c r="C23" s="4" t="s">
        <v>74</v>
      </c>
      <c r="D23" s="4" t="s">
        <v>47</v>
      </c>
      <c r="E23" s="5">
        <v>1</v>
      </c>
      <c r="F23" s="4"/>
      <c r="G23" s="4"/>
      <c r="H23" s="4"/>
      <c r="I23" s="4"/>
      <c r="J23" s="4"/>
      <c r="K23" s="4" t="s">
        <v>75</v>
      </c>
      <c r="L23">
        <f>SUM(G94)</f>
        <v>4</v>
      </c>
    </row>
    <row r="24" spans="1:13" x14ac:dyDescent="0.2">
      <c r="A24" s="4"/>
      <c r="B24" s="4" t="s">
        <v>13</v>
      </c>
      <c r="C24" s="4" t="s">
        <v>76</v>
      </c>
      <c r="D24" s="4" t="s">
        <v>62</v>
      </c>
      <c r="E24" s="5">
        <v>1</v>
      </c>
      <c r="F24" s="5"/>
      <c r="G24" s="5">
        <f>SUM(E23:E24)</f>
        <v>2</v>
      </c>
      <c r="H24" s="4"/>
      <c r="I24" s="4"/>
      <c r="J24" s="4"/>
      <c r="K24" s="4" t="s">
        <v>77</v>
      </c>
      <c r="L24">
        <f>SUM(G101)</f>
        <v>4</v>
      </c>
    </row>
    <row r="25" spans="1:13" x14ac:dyDescent="0.2">
      <c r="A25" t="s">
        <v>32</v>
      </c>
      <c r="B25" s="4" t="s">
        <v>22</v>
      </c>
      <c r="C25" s="1" t="s">
        <v>35</v>
      </c>
      <c r="D25" s="1" t="s">
        <v>15</v>
      </c>
      <c r="E25" s="1">
        <v>1</v>
      </c>
      <c r="F25" s="1">
        <v>1</v>
      </c>
      <c r="G25" s="1"/>
      <c r="K25" t="s">
        <v>78</v>
      </c>
      <c r="L25">
        <f>SUM(G136)</f>
        <v>2</v>
      </c>
    </row>
    <row r="26" spans="1:13" x14ac:dyDescent="0.2">
      <c r="A26" s="4"/>
      <c r="B26" s="4" t="s">
        <v>18</v>
      </c>
      <c r="C26" s="4" t="s">
        <v>14</v>
      </c>
      <c r="D26" s="4" t="s">
        <v>79</v>
      </c>
      <c r="E26" s="5">
        <v>1</v>
      </c>
      <c r="F26" s="5">
        <v>1</v>
      </c>
      <c r="G26" s="5">
        <f>SUM(E25:F26)</f>
        <v>4</v>
      </c>
      <c r="H26" s="4"/>
      <c r="I26" s="4"/>
      <c r="J26" s="4"/>
      <c r="K26" t="s">
        <v>80</v>
      </c>
      <c r="L26">
        <f>SUM(G135)</f>
        <v>1</v>
      </c>
    </row>
    <row r="27" spans="1:13" x14ac:dyDescent="0.2">
      <c r="A27" s="4" t="s">
        <v>42</v>
      </c>
      <c r="B27" s="4" t="s">
        <v>64</v>
      </c>
      <c r="C27" s="4" t="s">
        <v>81</v>
      </c>
      <c r="D27" s="4" t="s">
        <v>82</v>
      </c>
      <c r="E27" s="5">
        <v>1</v>
      </c>
      <c r="F27" s="5"/>
      <c r="G27" s="5"/>
      <c r="H27" s="4"/>
      <c r="I27" s="4"/>
      <c r="J27" s="4"/>
      <c r="K27" t="s">
        <v>83</v>
      </c>
      <c r="L27">
        <f>SUM(G139,G166)</f>
        <v>6</v>
      </c>
    </row>
    <row r="28" spans="1:13" x14ac:dyDescent="0.2">
      <c r="B28" s="4" t="s">
        <v>84</v>
      </c>
      <c r="C28" s="1" t="s">
        <v>85</v>
      </c>
      <c r="D28" s="1" t="s">
        <v>72</v>
      </c>
      <c r="E28" s="1">
        <v>1</v>
      </c>
      <c r="F28" s="1"/>
      <c r="G28" s="1">
        <f>SUM(E27:E28)</f>
        <v>2</v>
      </c>
      <c r="K28" t="s">
        <v>86</v>
      </c>
      <c r="L28" s="7">
        <f>SUM(G161)</f>
        <v>2</v>
      </c>
      <c r="M28" s="1"/>
    </row>
    <row r="29" spans="1:13" x14ac:dyDescent="0.2">
      <c r="A29" s="4" t="s">
        <v>34</v>
      </c>
      <c r="B29" s="4" t="s">
        <v>18</v>
      </c>
      <c r="C29" s="4" t="s">
        <v>87</v>
      </c>
      <c r="D29" s="4" t="s">
        <v>88</v>
      </c>
      <c r="E29" s="5">
        <v>1</v>
      </c>
      <c r="F29" s="5">
        <v>1</v>
      </c>
      <c r="G29" s="5"/>
      <c r="H29" s="4"/>
      <c r="I29" s="4"/>
      <c r="J29" s="4"/>
      <c r="K29" t="s">
        <v>243</v>
      </c>
      <c r="L29" s="7">
        <f>SUM(G164)</f>
        <v>2</v>
      </c>
      <c r="M29" s="1"/>
    </row>
    <row r="30" spans="1:13" x14ac:dyDescent="0.2">
      <c r="A30" s="4"/>
      <c r="B30" s="4" t="s">
        <v>22</v>
      </c>
      <c r="C30" s="4" t="s">
        <v>61</v>
      </c>
      <c r="D30" s="4" t="s">
        <v>15</v>
      </c>
      <c r="E30" s="5">
        <v>1</v>
      </c>
      <c r="F30" s="5">
        <v>1</v>
      </c>
      <c r="G30" s="5">
        <f>SUM(E29:F30)</f>
        <v>4</v>
      </c>
      <c r="H30" s="4"/>
      <c r="I30" s="4"/>
      <c r="J30" s="4"/>
      <c r="K30" t="s">
        <v>247</v>
      </c>
      <c r="L30" s="7">
        <f>SUM(G168)</f>
        <v>3</v>
      </c>
      <c r="M30" s="1"/>
    </row>
    <row r="31" spans="1:13" x14ac:dyDescent="0.2">
      <c r="A31" s="3" t="s">
        <v>89</v>
      </c>
      <c r="B31" s="4"/>
      <c r="C31" s="4"/>
      <c r="D31" s="4"/>
      <c r="E31" s="4"/>
      <c r="F31" s="4"/>
      <c r="G31" s="4"/>
      <c r="H31" s="4"/>
      <c r="I31" s="4"/>
      <c r="J31" s="4"/>
      <c r="L31" s="7"/>
      <c r="M31" s="1"/>
    </row>
    <row r="32" spans="1:13" x14ac:dyDescent="0.2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3" t="s">
        <v>8</v>
      </c>
      <c r="I32" s="3" t="s">
        <v>9</v>
      </c>
      <c r="J32" s="3" t="s">
        <v>10</v>
      </c>
    </row>
    <row r="33" spans="1:10" x14ac:dyDescent="0.2">
      <c r="A33" s="4" t="s">
        <v>90</v>
      </c>
      <c r="B33" s="4" t="s">
        <v>22</v>
      </c>
      <c r="C33" s="4" t="s">
        <v>91</v>
      </c>
      <c r="D33" s="4" t="s">
        <v>92</v>
      </c>
      <c r="E33" s="5">
        <v>1</v>
      </c>
      <c r="F33" s="5">
        <v>1</v>
      </c>
      <c r="G33" s="5"/>
      <c r="H33" s="4" t="s">
        <v>34</v>
      </c>
      <c r="I33" s="4" t="s">
        <v>54</v>
      </c>
      <c r="J33" s="4" t="s">
        <v>93</v>
      </c>
    </row>
    <row r="34" spans="1:10" x14ac:dyDescent="0.2">
      <c r="A34" s="4"/>
      <c r="B34" s="4" t="s">
        <v>84</v>
      </c>
      <c r="C34" s="1" t="s">
        <v>94</v>
      </c>
      <c r="D34" s="1" t="s">
        <v>44</v>
      </c>
      <c r="E34" s="1">
        <v>1</v>
      </c>
      <c r="F34" s="1">
        <v>1</v>
      </c>
      <c r="G34" s="1">
        <f>SUM(E33:F34)</f>
        <v>4</v>
      </c>
    </row>
    <row r="35" spans="1:10" x14ac:dyDescent="0.2">
      <c r="A35" s="4" t="s">
        <v>48</v>
      </c>
      <c r="B35" s="4" t="s">
        <v>13</v>
      </c>
      <c r="C35" s="1" t="s">
        <v>76</v>
      </c>
      <c r="D35" s="1" t="s">
        <v>44</v>
      </c>
      <c r="E35" s="1">
        <v>1</v>
      </c>
      <c r="F35" s="1">
        <v>1</v>
      </c>
      <c r="G35" s="1">
        <f>SUM(E35:F35)</f>
        <v>2</v>
      </c>
    </row>
    <row r="36" spans="1:10" x14ac:dyDescent="0.2">
      <c r="A36" s="4" t="s">
        <v>25</v>
      </c>
      <c r="B36" s="4" t="s">
        <v>13</v>
      </c>
      <c r="C36" s="1" t="s">
        <v>95</v>
      </c>
      <c r="D36" s="1" t="s">
        <v>44</v>
      </c>
      <c r="E36" s="1">
        <v>1</v>
      </c>
      <c r="F36" s="1"/>
      <c r="G36" s="1"/>
    </row>
    <row r="37" spans="1:10" x14ac:dyDescent="0.2">
      <c r="B37" s="4" t="s">
        <v>96</v>
      </c>
      <c r="C37" s="1" t="s">
        <v>97</v>
      </c>
      <c r="D37" s="1" t="s">
        <v>27</v>
      </c>
      <c r="E37" s="1">
        <v>1</v>
      </c>
      <c r="F37" s="1"/>
      <c r="G37" s="1">
        <f>SUM(E36:E37)</f>
        <v>2</v>
      </c>
    </row>
    <row r="38" spans="1:10" x14ac:dyDescent="0.2">
      <c r="A38" s="4" t="s">
        <v>12</v>
      </c>
      <c r="B38" s="4" t="s">
        <v>64</v>
      </c>
      <c r="C38" s="1" t="s">
        <v>98</v>
      </c>
      <c r="D38" s="1" t="s">
        <v>99</v>
      </c>
      <c r="E38" s="1">
        <v>1</v>
      </c>
      <c r="F38" s="1"/>
      <c r="G38" s="1"/>
    </row>
    <row r="39" spans="1:10" x14ac:dyDescent="0.2">
      <c r="B39" s="4" t="s">
        <v>96</v>
      </c>
      <c r="C39" s="1" t="s">
        <v>100</v>
      </c>
      <c r="D39" s="1" t="s">
        <v>101</v>
      </c>
      <c r="E39" s="1">
        <v>1</v>
      </c>
      <c r="F39" s="1"/>
      <c r="G39" s="1"/>
    </row>
    <row r="40" spans="1:10" x14ac:dyDescent="0.2">
      <c r="A40" s="4"/>
      <c r="B40" s="4" t="s">
        <v>18</v>
      </c>
      <c r="C40" s="4" t="s">
        <v>102</v>
      </c>
      <c r="D40" s="4" t="s">
        <v>20</v>
      </c>
      <c r="E40" s="5">
        <v>1</v>
      </c>
      <c r="F40" s="5"/>
      <c r="G40" s="5"/>
      <c r="H40" s="4"/>
      <c r="I40" s="4"/>
      <c r="J40" s="4"/>
    </row>
    <row r="41" spans="1:10" x14ac:dyDescent="0.2">
      <c r="A41" s="4"/>
      <c r="B41" s="4" t="s">
        <v>13</v>
      </c>
      <c r="C41" s="4" t="s">
        <v>97</v>
      </c>
      <c r="D41" s="4" t="s">
        <v>27</v>
      </c>
      <c r="E41" s="5">
        <v>1</v>
      </c>
      <c r="F41" s="5">
        <v>1</v>
      </c>
      <c r="G41" s="5"/>
      <c r="H41" s="4"/>
      <c r="I41" s="4"/>
      <c r="J41" s="4"/>
    </row>
    <row r="42" spans="1:10" x14ac:dyDescent="0.2">
      <c r="B42" s="4" t="s">
        <v>103</v>
      </c>
      <c r="C42" s="1" t="s">
        <v>97</v>
      </c>
      <c r="D42" s="1" t="s">
        <v>27</v>
      </c>
      <c r="E42" s="1">
        <v>1</v>
      </c>
      <c r="F42" s="1"/>
      <c r="G42" s="1">
        <f>SUM(E38:F42)</f>
        <v>6</v>
      </c>
    </row>
    <row r="43" spans="1:10" x14ac:dyDescent="0.2">
      <c r="A43" t="s">
        <v>51</v>
      </c>
      <c r="B43" s="4" t="s">
        <v>13</v>
      </c>
      <c r="C43" s="1" t="s">
        <v>104</v>
      </c>
      <c r="D43" s="1" t="s">
        <v>31</v>
      </c>
      <c r="E43" s="1">
        <v>1</v>
      </c>
      <c r="F43" s="1"/>
      <c r="G43" s="1"/>
    </row>
    <row r="44" spans="1:10" x14ac:dyDescent="0.2">
      <c r="B44" s="4" t="s">
        <v>64</v>
      </c>
      <c r="C44" s="1" t="s">
        <v>105</v>
      </c>
      <c r="D44" s="1" t="s">
        <v>106</v>
      </c>
      <c r="E44" s="1">
        <v>1</v>
      </c>
      <c r="F44" s="1"/>
      <c r="G44" s="1">
        <f>SUM(E43:E44)</f>
        <v>2</v>
      </c>
    </row>
    <row r="45" spans="1:10" x14ac:dyDescent="0.2">
      <c r="A45" t="s">
        <v>53</v>
      </c>
      <c r="B45" s="4" t="s">
        <v>96</v>
      </c>
      <c r="C45" s="1" t="s">
        <v>107</v>
      </c>
      <c r="D45" s="1" t="s">
        <v>33</v>
      </c>
      <c r="E45" s="1">
        <v>1</v>
      </c>
      <c r="F45" s="1"/>
      <c r="G45" s="1">
        <f>SUM(E45)</f>
        <v>1</v>
      </c>
    </row>
    <row r="46" spans="1:10" x14ac:dyDescent="0.2">
      <c r="A46" t="s">
        <v>54</v>
      </c>
      <c r="B46" s="4" t="s">
        <v>103</v>
      </c>
      <c r="C46" s="1" t="s">
        <v>108</v>
      </c>
      <c r="D46" s="1" t="s">
        <v>109</v>
      </c>
      <c r="E46" s="1">
        <v>1</v>
      </c>
      <c r="F46" s="1">
        <v>1</v>
      </c>
      <c r="G46" s="1"/>
    </row>
    <row r="47" spans="1:10" x14ac:dyDescent="0.2">
      <c r="B47" s="4" t="s">
        <v>96</v>
      </c>
      <c r="C47" s="1" t="s">
        <v>110</v>
      </c>
      <c r="D47" s="1" t="s">
        <v>111</v>
      </c>
      <c r="E47" s="1">
        <v>1</v>
      </c>
      <c r="F47" s="1">
        <v>1</v>
      </c>
      <c r="G47" s="1"/>
    </row>
    <row r="48" spans="1:10" x14ac:dyDescent="0.2">
      <c r="B48" s="4" t="s">
        <v>64</v>
      </c>
      <c r="C48" s="1" t="s">
        <v>112</v>
      </c>
      <c r="D48" s="1" t="s">
        <v>113</v>
      </c>
      <c r="E48" s="1">
        <v>1</v>
      </c>
      <c r="F48" s="1">
        <v>1</v>
      </c>
      <c r="G48" s="1">
        <f>SUM(E46:F48)</f>
        <v>6</v>
      </c>
    </row>
    <row r="49" spans="1:10" x14ac:dyDescent="0.2">
      <c r="A49" t="s">
        <v>56</v>
      </c>
      <c r="B49" s="4" t="s">
        <v>114</v>
      </c>
      <c r="C49" s="1" t="s">
        <v>115</v>
      </c>
      <c r="D49" s="1" t="s">
        <v>88</v>
      </c>
      <c r="E49" s="1">
        <v>1</v>
      </c>
      <c r="F49" s="1">
        <v>1</v>
      </c>
      <c r="G49" s="1"/>
    </row>
    <row r="50" spans="1:10" x14ac:dyDescent="0.2">
      <c r="B50" s="4" t="s">
        <v>22</v>
      </c>
      <c r="C50" s="1" t="s">
        <v>116</v>
      </c>
      <c r="D50" s="1" t="s">
        <v>31</v>
      </c>
      <c r="E50" s="1">
        <v>1</v>
      </c>
      <c r="F50" s="1"/>
      <c r="G50" s="1"/>
    </row>
    <row r="51" spans="1:10" x14ac:dyDescent="0.2">
      <c r="B51" s="4" t="s">
        <v>117</v>
      </c>
      <c r="C51" s="1" t="s">
        <v>118</v>
      </c>
      <c r="D51" s="1" t="s">
        <v>27</v>
      </c>
      <c r="E51" s="1">
        <v>1</v>
      </c>
      <c r="F51" s="1">
        <v>1</v>
      </c>
      <c r="G51" s="1">
        <f>SUM(E49:F51)</f>
        <v>5</v>
      </c>
    </row>
    <row r="52" spans="1:10" x14ac:dyDescent="0.2">
      <c r="A52" t="s">
        <v>119</v>
      </c>
      <c r="B52" s="4" t="s">
        <v>22</v>
      </c>
      <c r="C52" s="1" t="s">
        <v>26</v>
      </c>
      <c r="D52" s="1" t="s">
        <v>27</v>
      </c>
      <c r="E52" s="1">
        <v>1</v>
      </c>
      <c r="F52" s="1"/>
      <c r="G52" s="1">
        <f>SUM(E52)</f>
        <v>1</v>
      </c>
    </row>
    <row r="53" spans="1:10" x14ac:dyDescent="0.2">
      <c r="A53" s="4" t="s">
        <v>39</v>
      </c>
      <c r="B53" s="4" t="s">
        <v>22</v>
      </c>
      <c r="C53" s="4" t="s">
        <v>120</v>
      </c>
      <c r="D53" s="4" t="s">
        <v>121</v>
      </c>
      <c r="E53" s="5">
        <v>1</v>
      </c>
      <c r="F53" s="4"/>
      <c r="G53" s="4"/>
      <c r="H53" s="4"/>
      <c r="I53" s="4"/>
      <c r="J53" s="4"/>
    </row>
    <row r="54" spans="1:10" x14ac:dyDescent="0.2">
      <c r="A54" s="3"/>
      <c r="B54" s="4" t="s">
        <v>96</v>
      </c>
      <c r="C54" s="4" t="s">
        <v>97</v>
      </c>
      <c r="D54" s="4" t="s">
        <v>33</v>
      </c>
      <c r="E54" s="5">
        <v>1</v>
      </c>
      <c r="F54" s="3"/>
      <c r="G54" s="3"/>
      <c r="H54" s="3"/>
      <c r="I54" s="3"/>
      <c r="J54" s="3"/>
    </row>
    <row r="55" spans="1:10" x14ac:dyDescent="0.2">
      <c r="B55" s="4" t="s">
        <v>13</v>
      </c>
      <c r="C55" s="1" t="s">
        <v>40</v>
      </c>
      <c r="D55" s="1" t="s">
        <v>50</v>
      </c>
      <c r="E55" s="1">
        <v>1</v>
      </c>
      <c r="F55" s="1"/>
      <c r="G55" s="1">
        <f>SUM(E53:E55)</f>
        <v>3</v>
      </c>
    </row>
    <row r="56" spans="1:10" x14ac:dyDescent="0.2">
      <c r="A56" t="s">
        <v>34</v>
      </c>
      <c r="B56" s="4" t="s">
        <v>18</v>
      </c>
      <c r="C56" s="1" t="s">
        <v>122</v>
      </c>
      <c r="D56" s="1" t="s">
        <v>123</v>
      </c>
      <c r="E56" s="1">
        <v>1</v>
      </c>
      <c r="F56" s="1">
        <v>1</v>
      </c>
      <c r="G56" s="1"/>
    </row>
    <row r="57" spans="1:10" x14ac:dyDescent="0.2">
      <c r="A57" s="3"/>
      <c r="B57" s="4" t="s">
        <v>22</v>
      </c>
      <c r="C57" s="4" t="s">
        <v>124</v>
      </c>
      <c r="D57" s="4" t="s">
        <v>101</v>
      </c>
      <c r="E57" s="5">
        <v>1</v>
      </c>
      <c r="F57" s="5">
        <v>1</v>
      </c>
      <c r="G57" s="5"/>
      <c r="H57" s="4"/>
      <c r="I57" s="4"/>
      <c r="J57" s="4"/>
    </row>
    <row r="58" spans="1:10" x14ac:dyDescent="0.2">
      <c r="A58" s="4"/>
      <c r="B58" s="4" t="s">
        <v>13</v>
      </c>
      <c r="C58" s="4" t="s">
        <v>124</v>
      </c>
      <c r="D58" s="4" t="s">
        <v>27</v>
      </c>
      <c r="E58" s="5">
        <v>1</v>
      </c>
      <c r="F58" s="5"/>
      <c r="G58" s="5"/>
      <c r="H58" s="4"/>
      <c r="I58" s="4"/>
      <c r="J58" s="4"/>
    </row>
    <row r="59" spans="1:10" x14ac:dyDescent="0.2">
      <c r="A59" s="4"/>
      <c r="B59" s="4" t="s">
        <v>125</v>
      </c>
      <c r="C59" s="1" t="s">
        <v>126</v>
      </c>
      <c r="D59" s="1" t="s">
        <v>127</v>
      </c>
      <c r="E59" s="1">
        <v>1</v>
      </c>
      <c r="F59" s="1">
        <v>1</v>
      </c>
      <c r="G59" s="1"/>
    </row>
    <row r="60" spans="1:10" x14ac:dyDescent="0.2">
      <c r="B60" s="4" t="s">
        <v>128</v>
      </c>
      <c r="C60" s="1" t="s">
        <v>129</v>
      </c>
      <c r="D60" s="1" t="s">
        <v>41</v>
      </c>
      <c r="E60" s="1">
        <v>1</v>
      </c>
      <c r="F60" s="1">
        <v>1</v>
      </c>
      <c r="G60" s="1">
        <f>SUM(E56:F60)</f>
        <v>9</v>
      </c>
    </row>
    <row r="61" spans="1:10" x14ac:dyDescent="0.2">
      <c r="A61" s="3" t="s">
        <v>130</v>
      </c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3" t="s">
        <v>8</v>
      </c>
      <c r="I62" s="3" t="s">
        <v>9</v>
      </c>
      <c r="J62" s="3" t="s">
        <v>10</v>
      </c>
    </row>
    <row r="63" spans="1:10" x14ac:dyDescent="0.2">
      <c r="A63" t="s">
        <v>60</v>
      </c>
      <c r="B63" s="4" t="s">
        <v>131</v>
      </c>
      <c r="C63" s="1" t="s">
        <v>132</v>
      </c>
      <c r="D63" s="1" t="s">
        <v>133</v>
      </c>
      <c r="E63" s="1">
        <v>1</v>
      </c>
      <c r="F63" s="1">
        <v>1</v>
      </c>
      <c r="G63" s="1"/>
      <c r="H63" t="s">
        <v>12</v>
      </c>
      <c r="I63" t="s">
        <v>60</v>
      </c>
      <c r="J63" t="s">
        <v>134</v>
      </c>
    </row>
    <row r="64" spans="1:10" x14ac:dyDescent="0.2">
      <c r="B64" s="4" t="s">
        <v>135</v>
      </c>
      <c r="C64" s="1" t="s">
        <v>136</v>
      </c>
      <c r="D64" s="1" t="s">
        <v>36</v>
      </c>
      <c r="E64" s="1">
        <v>1</v>
      </c>
      <c r="F64" s="1">
        <v>1</v>
      </c>
      <c r="G64" s="1">
        <f>SUM(E63:F64)</f>
        <v>4</v>
      </c>
    </row>
    <row r="65" spans="1:10" x14ac:dyDescent="0.2">
      <c r="A65" t="s">
        <v>12</v>
      </c>
      <c r="B65" s="4" t="s">
        <v>13</v>
      </c>
      <c r="C65" s="1" t="s">
        <v>137</v>
      </c>
      <c r="D65" s="1" t="s">
        <v>31</v>
      </c>
      <c r="E65" s="1">
        <v>1</v>
      </c>
      <c r="F65" s="1">
        <v>1</v>
      </c>
      <c r="G65" s="1"/>
    </row>
    <row r="66" spans="1:10" x14ac:dyDescent="0.2">
      <c r="B66" s="4" t="s">
        <v>22</v>
      </c>
      <c r="C66" s="1" t="s">
        <v>137</v>
      </c>
      <c r="D66" s="1" t="s">
        <v>138</v>
      </c>
      <c r="E66" s="1">
        <v>1</v>
      </c>
      <c r="F66" s="1">
        <v>1</v>
      </c>
      <c r="G66" s="1"/>
    </row>
    <row r="67" spans="1:10" x14ac:dyDescent="0.2">
      <c r="B67" s="4" t="s">
        <v>64</v>
      </c>
      <c r="C67" s="1" t="s">
        <v>139</v>
      </c>
      <c r="D67" s="1" t="s">
        <v>140</v>
      </c>
      <c r="E67" s="1">
        <v>1</v>
      </c>
      <c r="F67" s="1">
        <v>1</v>
      </c>
      <c r="G67" s="1">
        <f>SUM(E65:F67)</f>
        <v>6</v>
      </c>
    </row>
    <row r="68" spans="1:10" x14ac:dyDescent="0.2">
      <c r="A68" t="s">
        <v>63</v>
      </c>
      <c r="B68" s="4" t="s">
        <v>64</v>
      </c>
      <c r="C68" s="1" t="s">
        <v>141</v>
      </c>
      <c r="D68" s="1" t="s">
        <v>142</v>
      </c>
      <c r="E68" s="1">
        <v>1</v>
      </c>
      <c r="F68" s="1"/>
      <c r="G68" s="1">
        <f>SUM(E68)</f>
        <v>1</v>
      </c>
    </row>
    <row r="69" spans="1:10" x14ac:dyDescent="0.2">
      <c r="A69" t="s">
        <v>54</v>
      </c>
      <c r="B69" s="4" t="s">
        <v>64</v>
      </c>
      <c r="C69" s="1" t="s">
        <v>143</v>
      </c>
      <c r="D69" s="1" t="s">
        <v>144</v>
      </c>
      <c r="E69" s="1">
        <v>1</v>
      </c>
      <c r="F69" s="1"/>
      <c r="G69" s="1"/>
    </row>
    <row r="70" spans="1:10" x14ac:dyDescent="0.2">
      <c r="B70" s="4" t="s">
        <v>96</v>
      </c>
      <c r="C70" s="1" t="s">
        <v>145</v>
      </c>
      <c r="D70" s="1" t="s">
        <v>146</v>
      </c>
      <c r="E70" s="1">
        <v>1</v>
      </c>
      <c r="F70" s="1">
        <v>1</v>
      </c>
      <c r="G70" s="6">
        <f>SUM(E69:F70)</f>
        <v>3</v>
      </c>
      <c r="H70" s="2"/>
      <c r="I70" s="2"/>
    </row>
    <row r="71" spans="1:10" x14ac:dyDescent="0.2">
      <c r="A71" t="s">
        <v>67</v>
      </c>
      <c r="B71" s="4" t="s">
        <v>64</v>
      </c>
      <c r="C71" s="1" t="s">
        <v>147</v>
      </c>
      <c r="D71" s="1" t="s">
        <v>146</v>
      </c>
      <c r="E71" s="1">
        <v>1</v>
      </c>
      <c r="F71" s="1"/>
      <c r="G71" s="1"/>
    </row>
    <row r="72" spans="1:10" x14ac:dyDescent="0.2">
      <c r="B72" s="4" t="s">
        <v>96</v>
      </c>
      <c r="C72" s="1" t="s">
        <v>107</v>
      </c>
      <c r="D72" s="1" t="s">
        <v>41</v>
      </c>
      <c r="E72" s="1">
        <v>1</v>
      </c>
      <c r="F72" s="1"/>
      <c r="G72" s="1">
        <f>SUM(E71:E72)</f>
        <v>2</v>
      </c>
    </row>
    <row r="73" spans="1:10" x14ac:dyDescent="0.2">
      <c r="A73" t="s">
        <v>70</v>
      </c>
      <c r="B73" s="4" t="s">
        <v>13</v>
      </c>
      <c r="C73" s="1" t="s">
        <v>148</v>
      </c>
      <c r="D73" s="1" t="s">
        <v>47</v>
      </c>
      <c r="E73" s="1">
        <v>1</v>
      </c>
      <c r="F73" s="1">
        <v>1</v>
      </c>
      <c r="G73" s="1"/>
    </row>
    <row r="74" spans="1:10" x14ac:dyDescent="0.2">
      <c r="B74" s="4" t="s">
        <v>64</v>
      </c>
      <c r="C74" s="1" t="s">
        <v>149</v>
      </c>
      <c r="D74" s="1" t="s">
        <v>146</v>
      </c>
      <c r="E74" s="1">
        <v>1</v>
      </c>
      <c r="F74" s="1">
        <v>1</v>
      </c>
      <c r="G74" s="1"/>
    </row>
    <row r="75" spans="1:10" x14ac:dyDescent="0.2">
      <c r="B75" s="4" t="s">
        <v>96</v>
      </c>
      <c r="C75" s="1" t="s">
        <v>124</v>
      </c>
      <c r="D75" s="1" t="s">
        <v>33</v>
      </c>
      <c r="E75" s="1">
        <v>1</v>
      </c>
      <c r="F75" s="1">
        <v>1</v>
      </c>
      <c r="G75" s="1">
        <f>SUM(E73:F75)</f>
        <v>6</v>
      </c>
    </row>
    <row r="76" spans="1:10" x14ac:dyDescent="0.2">
      <c r="A76" s="3" t="s">
        <v>150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3" t="s">
        <v>1</v>
      </c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</row>
    <row r="78" spans="1:10" x14ac:dyDescent="0.2">
      <c r="A78" t="s">
        <v>12</v>
      </c>
      <c r="B78" s="4" t="s">
        <v>64</v>
      </c>
      <c r="C78" s="1" t="s">
        <v>151</v>
      </c>
      <c r="D78" s="1" t="s">
        <v>152</v>
      </c>
      <c r="E78" s="1">
        <v>1</v>
      </c>
      <c r="F78" s="1"/>
      <c r="G78" s="1"/>
      <c r="H78" t="s">
        <v>73</v>
      </c>
      <c r="I78" t="s">
        <v>34</v>
      </c>
      <c r="J78" t="s">
        <v>153</v>
      </c>
    </row>
    <row r="79" spans="1:10" x14ac:dyDescent="0.2">
      <c r="B79" s="4" t="s">
        <v>96</v>
      </c>
      <c r="C79" s="1" t="s">
        <v>154</v>
      </c>
      <c r="D79" s="1" t="s">
        <v>155</v>
      </c>
      <c r="E79" s="1">
        <v>1</v>
      </c>
      <c r="F79" s="1"/>
      <c r="G79" s="1"/>
    </row>
    <row r="80" spans="1:10" x14ac:dyDescent="0.2">
      <c r="A80" s="3"/>
      <c r="B80" s="4" t="s">
        <v>103</v>
      </c>
      <c r="C80" s="4" t="s">
        <v>156</v>
      </c>
      <c r="D80" s="4" t="s">
        <v>27</v>
      </c>
      <c r="E80" s="5">
        <v>1</v>
      </c>
      <c r="F80" s="4"/>
      <c r="G80" s="4"/>
      <c r="H80" s="4"/>
      <c r="I80" s="4"/>
      <c r="J80" s="4"/>
    </row>
    <row r="81" spans="1:10" x14ac:dyDescent="0.2">
      <c r="A81" s="3"/>
      <c r="B81" s="4" t="s">
        <v>13</v>
      </c>
      <c r="C81" s="4" t="s">
        <v>157</v>
      </c>
      <c r="D81" s="4" t="s">
        <v>41</v>
      </c>
      <c r="E81" s="5">
        <v>1</v>
      </c>
      <c r="F81" s="4"/>
      <c r="G81" s="5">
        <f>SUM(E78:E81)</f>
        <v>4</v>
      </c>
      <c r="H81" s="4"/>
      <c r="I81" s="4"/>
      <c r="J81" s="4"/>
    </row>
    <row r="82" spans="1:10" x14ac:dyDescent="0.2">
      <c r="A82" t="s">
        <v>25</v>
      </c>
      <c r="B82" s="4" t="s">
        <v>13</v>
      </c>
      <c r="C82" s="1" t="s">
        <v>107</v>
      </c>
      <c r="D82" s="1" t="s">
        <v>38</v>
      </c>
      <c r="E82" s="1">
        <v>1</v>
      </c>
      <c r="F82" s="1"/>
      <c r="G82" s="1">
        <f>SUM(E82)</f>
        <v>1</v>
      </c>
    </row>
    <row r="83" spans="1:10" x14ac:dyDescent="0.2">
      <c r="A83" t="s">
        <v>24</v>
      </c>
      <c r="B83" s="4" t="s">
        <v>13</v>
      </c>
      <c r="C83" s="1" t="s">
        <v>107</v>
      </c>
      <c r="D83" s="1" t="s">
        <v>38</v>
      </c>
      <c r="E83" s="1">
        <v>1</v>
      </c>
      <c r="F83" s="1"/>
      <c r="G83" s="1"/>
    </row>
    <row r="84" spans="1:10" x14ac:dyDescent="0.2">
      <c r="B84" s="4" t="s">
        <v>18</v>
      </c>
      <c r="C84" s="1" t="s">
        <v>158</v>
      </c>
      <c r="D84" s="1" t="s">
        <v>159</v>
      </c>
      <c r="E84" s="1">
        <v>1</v>
      </c>
      <c r="F84" s="1">
        <v>1</v>
      </c>
      <c r="G84" s="1"/>
    </row>
    <row r="85" spans="1:10" x14ac:dyDescent="0.2">
      <c r="B85" s="4" t="s">
        <v>117</v>
      </c>
      <c r="C85" s="1" t="s">
        <v>120</v>
      </c>
      <c r="D85" s="1" t="s">
        <v>31</v>
      </c>
      <c r="E85" s="1">
        <v>1</v>
      </c>
      <c r="F85" s="1">
        <v>1</v>
      </c>
      <c r="G85" s="1"/>
    </row>
    <row r="86" spans="1:10" x14ac:dyDescent="0.2">
      <c r="B86" s="4" t="s">
        <v>125</v>
      </c>
      <c r="C86" s="1" t="s">
        <v>160</v>
      </c>
      <c r="D86" s="1" t="s">
        <v>69</v>
      </c>
      <c r="E86" s="1">
        <v>1</v>
      </c>
      <c r="F86" s="1">
        <v>1</v>
      </c>
      <c r="G86" s="1">
        <f>SUM(E83:F86)</f>
        <v>7</v>
      </c>
    </row>
    <row r="87" spans="1:10" x14ac:dyDescent="0.2">
      <c r="A87" t="s">
        <v>73</v>
      </c>
      <c r="B87" s="4" t="s">
        <v>22</v>
      </c>
      <c r="C87" s="1" t="s">
        <v>161</v>
      </c>
      <c r="D87" s="1" t="s">
        <v>50</v>
      </c>
      <c r="E87" s="1">
        <v>1</v>
      </c>
      <c r="F87" s="1"/>
      <c r="G87" s="1"/>
    </row>
    <row r="88" spans="1:10" x14ac:dyDescent="0.2">
      <c r="B88" s="4" t="s">
        <v>13</v>
      </c>
      <c r="C88" s="1" t="s">
        <v>162</v>
      </c>
      <c r="D88" s="1" t="s">
        <v>163</v>
      </c>
      <c r="E88" s="1">
        <v>1</v>
      </c>
      <c r="F88" s="1"/>
      <c r="G88" s="1"/>
    </row>
    <row r="89" spans="1:10" x14ac:dyDescent="0.2">
      <c r="B89" s="4" t="s">
        <v>84</v>
      </c>
      <c r="C89" s="1" t="s">
        <v>164</v>
      </c>
      <c r="D89" s="1" t="s">
        <v>44</v>
      </c>
      <c r="E89" s="1">
        <v>1</v>
      </c>
      <c r="F89" s="1">
        <v>1</v>
      </c>
      <c r="G89" s="1"/>
      <c r="H89" s="2"/>
    </row>
    <row r="90" spans="1:10" x14ac:dyDescent="0.2">
      <c r="B90" s="4" t="s">
        <v>103</v>
      </c>
      <c r="C90" s="1" t="s">
        <v>165</v>
      </c>
      <c r="D90" s="1" t="s">
        <v>66</v>
      </c>
      <c r="E90" s="1">
        <v>1</v>
      </c>
      <c r="F90" s="1">
        <v>1</v>
      </c>
      <c r="G90" s="1"/>
    </row>
    <row r="91" spans="1:10" x14ac:dyDescent="0.2">
      <c r="A91" s="2"/>
      <c r="B91" s="4" t="s">
        <v>18</v>
      </c>
      <c r="C91" s="1" t="s">
        <v>166</v>
      </c>
      <c r="D91" s="1" t="s">
        <v>167</v>
      </c>
      <c r="E91" s="1">
        <v>1</v>
      </c>
      <c r="F91" s="1"/>
      <c r="G91" s="1"/>
    </row>
    <row r="92" spans="1:10" x14ac:dyDescent="0.2">
      <c r="A92" s="3"/>
      <c r="B92" s="4" t="s">
        <v>64</v>
      </c>
      <c r="C92" s="4" t="s">
        <v>168</v>
      </c>
      <c r="D92" s="4" t="s">
        <v>169</v>
      </c>
      <c r="E92" s="5">
        <v>1</v>
      </c>
      <c r="F92" s="5"/>
      <c r="G92" s="5">
        <f>SUM(E87:F92)</f>
        <v>8</v>
      </c>
      <c r="H92" s="4"/>
      <c r="I92" s="4"/>
      <c r="J92" s="4"/>
    </row>
    <row r="93" spans="1:10" x14ac:dyDescent="0.2">
      <c r="A93" s="4" t="s">
        <v>75</v>
      </c>
      <c r="B93" s="4" t="s">
        <v>170</v>
      </c>
      <c r="C93" s="4" t="s">
        <v>171</v>
      </c>
      <c r="D93" s="4" t="s">
        <v>169</v>
      </c>
      <c r="E93" s="5">
        <v>1</v>
      </c>
      <c r="F93" s="5">
        <v>1</v>
      </c>
      <c r="G93" s="5"/>
      <c r="H93" s="4"/>
      <c r="I93" s="4"/>
      <c r="J93" s="4"/>
    </row>
    <row r="94" spans="1:10" x14ac:dyDescent="0.2">
      <c r="B94" s="4" t="s">
        <v>172</v>
      </c>
      <c r="C94" s="1" t="s">
        <v>173</v>
      </c>
      <c r="D94" s="1" t="s">
        <v>174</v>
      </c>
      <c r="E94" s="1">
        <v>1</v>
      </c>
      <c r="F94" s="1">
        <v>1</v>
      </c>
      <c r="G94" s="1">
        <f>SUM(E93:F94)</f>
        <v>4</v>
      </c>
    </row>
    <row r="95" spans="1:10" x14ac:dyDescent="0.2">
      <c r="A95" t="s">
        <v>54</v>
      </c>
      <c r="B95" s="4" t="s">
        <v>96</v>
      </c>
      <c r="C95" s="1" t="s">
        <v>175</v>
      </c>
      <c r="D95" s="1" t="s">
        <v>169</v>
      </c>
      <c r="E95" s="1">
        <v>1</v>
      </c>
      <c r="F95" s="1">
        <v>1</v>
      </c>
      <c r="G95" s="1">
        <f>SUM(E95:F95)</f>
        <v>2</v>
      </c>
    </row>
    <row r="96" spans="1:10" x14ac:dyDescent="0.2">
      <c r="A96" t="s">
        <v>63</v>
      </c>
      <c r="B96" s="4" t="s">
        <v>176</v>
      </c>
      <c r="C96" s="1" t="s">
        <v>177</v>
      </c>
      <c r="D96" s="1" t="s">
        <v>127</v>
      </c>
      <c r="E96" s="1">
        <v>1</v>
      </c>
      <c r="F96" s="1">
        <v>1</v>
      </c>
      <c r="G96" s="1"/>
    </row>
    <row r="97" spans="1:10" x14ac:dyDescent="0.2">
      <c r="B97" s="4" t="s">
        <v>18</v>
      </c>
      <c r="C97" s="1" t="s">
        <v>178</v>
      </c>
      <c r="D97" s="1" t="s">
        <v>179</v>
      </c>
      <c r="E97" s="1">
        <v>1</v>
      </c>
      <c r="F97" s="1"/>
      <c r="G97" s="1"/>
    </row>
    <row r="98" spans="1:10" x14ac:dyDescent="0.2">
      <c r="B98" s="4" t="s">
        <v>180</v>
      </c>
      <c r="C98" s="1" t="s">
        <v>181</v>
      </c>
      <c r="D98" s="1" t="s">
        <v>127</v>
      </c>
      <c r="E98" s="1">
        <v>1</v>
      </c>
      <c r="F98" s="1">
        <v>1</v>
      </c>
      <c r="G98" s="1"/>
    </row>
    <row r="99" spans="1:10" x14ac:dyDescent="0.2">
      <c r="B99" s="4" t="s">
        <v>64</v>
      </c>
      <c r="C99" s="1" t="s">
        <v>182</v>
      </c>
      <c r="D99" s="1" t="s">
        <v>183</v>
      </c>
      <c r="E99" s="1">
        <v>1</v>
      </c>
      <c r="F99" s="1"/>
      <c r="G99" s="1">
        <f>SUM(E96:F99)</f>
        <v>6</v>
      </c>
    </row>
    <row r="100" spans="1:10" x14ac:dyDescent="0.2">
      <c r="A100" t="s">
        <v>77</v>
      </c>
      <c r="B100" s="4" t="s">
        <v>64</v>
      </c>
      <c r="C100" s="1" t="s">
        <v>154</v>
      </c>
      <c r="D100" s="1" t="s">
        <v>69</v>
      </c>
      <c r="E100" s="1">
        <v>1</v>
      </c>
      <c r="F100" s="1">
        <v>1</v>
      </c>
      <c r="G100" s="1"/>
    </row>
    <row r="101" spans="1:10" x14ac:dyDescent="0.2">
      <c r="B101" s="4" t="s">
        <v>96</v>
      </c>
      <c r="C101" s="1" t="s">
        <v>184</v>
      </c>
      <c r="D101" s="1" t="s">
        <v>146</v>
      </c>
      <c r="E101" s="1">
        <v>1</v>
      </c>
      <c r="F101" s="1">
        <v>1</v>
      </c>
      <c r="G101" s="1">
        <f>SUM(E100:F101)</f>
        <v>4</v>
      </c>
    </row>
    <row r="102" spans="1:10" x14ac:dyDescent="0.2">
      <c r="A102" t="s">
        <v>34</v>
      </c>
      <c r="B102" s="4" t="s">
        <v>13</v>
      </c>
      <c r="C102" s="1" t="s">
        <v>14</v>
      </c>
      <c r="D102" s="1" t="s">
        <v>41</v>
      </c>
      <c r="E102" s="1">
        <v>1</v>
      </c>
      <c r="F102" s="1">
        <v>1</v>
      </c>
      <c r="G102" s="1"/>
    </row>
    <row r="103" spans="1:10" x14ac:dyDescent="0.2">
      <c r="B103" s="4" t="s">
        <v>22</v>
      </c>
      <c r="C103" s="1" t="s">
        <v>162</v>
      </c>
      <c r="D103" s="1" t="s">
        <v>33</v>
      </c>
      <c r="E103" s="1">
        <v>1</v>
      </c>
      <c r="F103" s="1">
        <v>1</v>
      </c>
      <c r="G103" s="1"/>
    </row>
    <row r="104" spans="1:10" x14ac:dyDescent="0.2">
      <c r="B104" s="4" t="s">
        <v>103</v>
      </c>
      <c r="C104" s="1" t="s">
        <v>185</v>
      </c>
      <c r="D104" s="1" t="s">
        <v>38</v>
      </c>
      <c r="E104" s="1">
        <v>1</v>
      </c>
      <c r="F104" s="1"/>
      <c r="G104" s="1"/>
    </row>
    <row r="105" spans="1:10" x14ac:dyDescent="0.2">
      <c r="B105" s="4" t="s">
        <v>64</v>
      </c>
      <c r="C105" s="1" t="s">
        <v>186</v>
      </c>
      <c r="D105" s="1" t="s">
        <v>187</v>
      </c>
      <c r="E105" s="1">
        <v>1</v>
      </c>
      <c r="F105" s="1">
        <v>1</v>
      </c>
      <c r="G105" s="1">
        <f>SUM(E102:F105)</f>
        <v>7</v>
      </c>
    </row>
    <row r="106" spans="1:10" x14ac:dyDescent="0.2">
      <c r="A106" s="3" t="s">
        <v>188</v>
      </c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3" t="s">
        <v>1</v>
      </c>
      <c r="B107" s="3" t="s">
        <v>2</v>
      </c>
      <c r="C107" s="3" t="s">
        <v>3</v>
      </c>
      <c r="D107" s="3" t="s">
        <v>4</v>
      </c>
      <c r="E107" s="3" t="s">
        <v>5</v>
      </c>
      <c r="F107" s="3" t="s">
        <v>6</v>
      </c>
      <c r="G107" s="3" t="s">
        <v>7</v>
      </c>
      <c r="H107" s="3" t="s">
        <v>8</v>
      </c>
      <c r="I107" s="3" t="s">
        <v>9</v>
      </c>
      <c r="J107" s="3" t="s">
        <v>10</v>
      </c>
    </row>
    <row r="108" spans="1:10" x14ac:dyDescent="0.2">
      <c r="A108" s="4" t="s">
        <v>45</v>
      </c>
      <c r="B108" s="4" t="s">
        <v>13</v>
      </c>
      <c r="C108" s="4" t="s">
        <v>35</v>
      </c>
      <c r="D108" s="4" t="s">
        <v>44</v>
      </c>
      <c r="E108" s="5">
        <v>1</v>
      </c>
      <c r="F108" s="5">
        <v>1</v>
      </c>
      <c r="G108" s="5">
        <f>SUM(E108:F108)</f>
        <v>2</v>
      </c>
      <c r="H108" s="4" t="s">
        <v>34</v>
      </c>
      <c r="I108" s="4" t="s">
        <v>189</v>
      </c>
      <c r="J108" s="4" t="s">
        <v>93</v>
      </c>
    </row>
    <row r="109" spans="1:10" x14ac:dyDescent="0.2">
      <c r="A109" t="s">
        <v>34</v>
      </c>
      <c r="B109" s="4" t="s">
        <v>22</v>
      </c>
      <c r="C109" s="1" t="s">
        <v>190</v>
      </c>
      <c r="D109" s="1" t="s">
        <v>146</v>
      </c>
      <c r="E109" s="1">
        <v>1</v>
      </c>
      <c r="F109" s="1">
        <v>1</v>
      </c>
      <c r="G109" s="1"/>
    </row>
    <row r="110" spans="1:10" x14ac:dyDescent="0.2">
      <c r="B110" s="4" t="s">
        <v>125</v>
      </c>
      <c r="C110" s="1" t="s">
        <v>191</v>
      </c>
      <c r="D110" s="1" t="s">
        <v>192</v>
      </c>
      <c r="E110" s="1">
        <v>1</v>
      </c>
      <c r="F110" s="1">
        <v>1</v>
      </c>
      <c r="G110" s="1"/>
    </row>
    <row r="111" spans="1:10" x14ac:dyDescent="0.2">
      <c r="A111" s="2"/>
      <c r="B111" s="4" t="s">
        <v>193</v>
      </c>
      <c r="C111" s="1" t="s">
        <v>194</v>
      </c>
      <c r="D111" s="1" t="s">
        <v>20</v>
      </c>
      <c r="E111" s="1">
        <v>1</v>
      </c>
      <c r="F111" s="1">
        <v>1</v>
      </c>
      <c r="G111" s="1"/>
    </row>
    <row r="112" spans="1:10" x14ac:dyDescent="0.2">
      <c r="B112" s="4" t="s">
        <v>13</v>
      </c>
      <c r="C112" s="1" t="s">
        <v>195</v>
      </c>
      <c r="D112" s="1" t="s">
        <v>36</v>
      </c>
      <c r="E112" s="1">
        <v>1</v>
      </c>
      <c r="F112" s="1">
        <v>1</v>
      </c>
      <c r="G112" s="1">
        <f>SUM(E109:F112)</f>
        <v>8</v>
      </c>
    </row>
    <row r="113" spans="1:10" x14ac:dyDescent="0.2">
      <c r="A113" s="3" t="s">
        <v>196</v>
      </c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3" t="s">
        <v>1</v>
      </c>
      <c r="B114" s="3" t="s">
        <v>2</v>
      </c>
      <c r="C114" s="3" t="s">
        <v>3</v>
      </c>
      <c r="D114" s="3" t="s">
        <v>4</v>
      </c>
      <c r="E114" s="3" t="s">
        <v>5</v>
      </c>
      <c r="F114" s="3" t="s">
        <v>6</v>
      </c>
      <c r="G114" s="3" t="s">
        <v>7</v>
      </c>
      <c r="H114" s="3" t="s">
        <v>8</v>
      </c>
      <c r="I114" s="3" t="s">
        <v>9</v>
      </c>
      <c r="J114" s="3" t="s">
        <v>10</v>
      </c>
    </row>
    <row r="115" spans="1:10" x14ac:dyDescent="0.2">
      <c r="A115" t="s">
        <v>73</v>
      </c>
      <c r="B115" s="4" t="s">
        <v>13</v>
      </c>
      <c r="C115" s="1" t="s">
        <v>40</v>
      </c>
      <c r="D115" s="1" t="s">
        <v>197</v>
      </c>
      <c r="E115" s="1">
        <v>1</v>
      </c>
      <c r="F115" s="1"/>
      <c r="G115" s="1"/>
      <c r="H115" t="s">
        <v>12</v>
      </c>
      <c r="I115" t="s">
        <v>73</v>
      </c>
      <c r="J115" t="s">
        <v>134</v>
      </c>
    </row>
    <row r="116" spans="1:10" x14ac:dyDescent="0.2">
      <c r="B116" s="4" t="s">
        <v>22</v>
      </c>
      <c r="C116" s="1" t="s">
        <v>198</v>
      </c>
      <c r="D116" s="1" t="s">
        <v>199</v>
      </c>
      <c r="E116" s="1">
        <v>1</v>
      </c>
      <c r="F116" s="1"/>
      <c r="G116" s="1"/>
    </row>
    <row r="117" spans="1:10" x14ac:dyDescent="0.2">
      <c r="B117" s="4" t="s">
        <v>103</v>
      </c>
      <c r="C117" s="1" t="s">
        <v>200</v>
      </c>
      <c r="D117" s="1" t="s">
        <v>36</v>
      </c>
      <c r="E117" s="1">
        <v>1</v>
      </c>
      <c r="F117" s="1"/>
      <c r="G117" s="1">
        <f>SUM(E115:E117)</f>
        <v>3</v>
      </c>
    </row>
    <row r="118" spans="1:10" x14ac:dyDescent="0.2">
      <c r="A118" t="s">
        <v>24</v>
      </c>
      <c r="B118" s="4" t="s">
        <v>18</v>
      </c>
      <c r="C118" s="1" t="s">
        <v>201</v>
      </c>
      <c r="D118" s="1" t="s">
        <v>113</v>
      </c>
      <c r="E118" s="1">
        <v>1</v>
      </c>
      <c r="F118" s="1"/>
      <c r="G118" s="1">
        <v>1</v>
      </c>
    </row>
    <row r="119" spans="1:10" x14ac:dyDescent="0.2">
      <c r="A119" t="s">
        <v>25</v>
      </c>
      <c r="B119" s="4" t="s">
        <v>18</v>
      </c>
      <c r="C119" s="1" t="s">
        <v>202</v>
      </c>
      <c r="D119" s="1" t="s">
        <v>20</v>
      </c>
      <c r="E119" s="1">
        <v>1</v>
      </c>
      <c r="F119" s="1"/>
      <c r="G119" s="1">
        <v>1</v>
      </c>
    </row>
    <row r="120" spans="1:10" x14ac:dyDescent="0.2">
      <c r="A120" t="s">
        <v>12</v>
      </c>
      <c r="B120" s="4" t="s">
        <v>64</v>
      </c>
      <c r="C120" s="1" t="s">
        <v>203</v>
      </c>
      <c r="D120" s="1" t="s">
        <v>183</v>
      </c>
      <c r="E120" s="1">
        <v>1</v>
      </c>
      <c r="F120" s="1">
        <v>1</v>
      </c>
      <c r="G120" s="1"/>
    </row>
    <row r="121" spans="1:10" x14ac:dyDescent="0.2">
      <c r="B121" s="4" t="s">
        <v>18</v>
      </c>
      <c r="C121" s="1" t="s">
        <v>204</v>
      </c>
      <c r="D121" s="1" t="s">
        <v>123</v>
      </c>
      <c r="E121" s="1">
        <v>1</v>
      </c>
      <c r="F121" s="1">
        <v>1</v>
      </c>
      <c r="G121" s="1"/>
    </row>
    <row r="122" spans="1:10" x14ac:dyDescent="0.2">
      <c r="A122" s="2"/>
      <c r="B122" s="4" t="s">
        <v>96</v>
      </c>
      <c r="C122" s="1" t="s">
        <v>205</v>
      </c>
      <c r="D122" s="1" t="s">
        <v>121</v>
      </c>
      <c r="E122" s="1">
        <v>1</v>
      </c>
      <c r="F122" s="1">
        <v>1</v>
      </c>
      <c r="G122" s="1"/>
    </row>
    <row r="123" spans="1:10" x14ac:dyDescent="0.2">
      <c r="B123" s="4" t="s">
        <v>103</v>
      </c>
      <c r="C123" s="1" t="s">
        <v>206</v>
      </c>
      <c r="D123" s="1" t="s">
        <v>33</v>
      </c>
      <c r="E123" s="1">
        <v>1</v>
      </c>
      <c r="F123" s="1"/>
      <c r="G123" s="1"/>
    </row>
    <row r="124" spans="1:10" x14ac:dyDescent="0.2">
      <c r="B124" s="4" t="s">
        <v>13</v>
      </c>
      <c r="C124" s="1" t="s">
        <v>207</v>
      </c>
      <c r="D124" s="1" t="s">
        <v>27</v>
      </c>
      <c r="E124" s="1">
        <v>1</v>
      </c>
      <c r="F124" s="1">
        <v>1</v>
      </c>
      <c r="G124" s="1"/>
      <c r="H124" s="1"/>
    </row>
    <row r="125" spans="1:10" x14ac:dyDescent="0.2">
      <c r="B125" s="4" t="s">
        <v>22</v>
      </c>
      <c r="C125" s="1" t="s">
        <v>208</v>
      </c>
      <c r="D125" s="1" t="s">
        <v>47</v>
      </c>
      <c r="E125" s="1">
        <v>1</v>
      </c>
      <c r="F125" s="1">
        <v>1</v>
      </c>
      <c r="G125" s="1">
        <f>SUM(E120:F125)</f>
        <v>11</v>
      </c>
      <c r="H125" s="1"/>
    </row>
    <row r="126" spans="1:10" x14ac:dyDescent="0.2">
      <c r="A126" t="s">
        <v>16</v>
      </c>
      <c r="B126" s="4" t="s">
        <v>64</v>
      </c>
      <c r="C126" s="1" t="s">
        <v>209</v>
      </c>
      <c r="D126" s="1" t="s">
        <v>210</v>
      </c>
      <c r="E126" s="1">
        <v>1</v>
      </c>
      <c r="F126" s="1"/>
      <c r="G126" s="1"/>
      <c r="H126" s="1"/>
    </row>
    <row r="127" spans="1:10" x14ac:dyDescent="0.2">
      <c r="A127" s="2"/>
      <c r="B127" s="4" t="s">
        <v>103</v>
      </c>
      <c r="C127" s="1" t="s">
        <v>97</v>
      </c>
      <c r="D127" s="1" t="s">
        <v>33</v>
      </c>
      <c r="E127" s="1">
        <v>1</v>
      </c>
      <c r="F127" s="1"/>
      <c r="G127" s="1">
        <f>SUM(E126:E127)</f>
        <v>2</v>
      </c>
    </row>
    <row r="128" spans="1:10" x14ac:dyDescent="0.2">
      <c r="A128" t="s">
        <v>54</v>
      </c>
      <c r="B128" s="4" t="s">
        <v>18</v>
      </c>
      <c r="C128" s="1" t="s">
        <v>149</v>
      </c>
      <c r="D128" s="1" t="s">
        <v>211</v>
      </c>
      <c r="E128" s="1">
        <v>1</v>
      </c>
      <c r="F128" s="1"/>
      <c r="G128" s="1"/>
    </row>
    <row r="129" spans="1:10" x14ac:dyDescent="0.2">
      <c r="B129" s="4" t="s">
        <v>103</v>
      </c>
      <c r="C129" s="1" t="s">
        <v>212</v>
      </c>
      <c r="D129" s="1" t="s">
        <v>213</v>
      </c>
      <c r="E129" s="1">
        <v>1</v>
      </c>
      <c r="F129" s="1">
        <v>1</v>
      </c>
      <c r="G129" s="1">
        <f>SUM(E128:F129)</f>
        <v>3</v>
      </c>
    </row>
    <row r="130" spans="1:10" x14ac:dyDescent="0.2">
      <c r="A130" t="s">
        <v>70</v>
      </c>
      <c r="B130" s="4" t="s">
        <v>103</v>
      </c>
      <c r="C130" s="1" t="s">
        <v>212</v>
      </c>
      <c r="D130" s="1">
        <v>34.5</v>
      </c>
      <c r="E130" s="1">
        <v>1</v>
      </c>
      <c r="F130" s="1">
        <v>1</v>
      </c>
      <c r="G130" s="1">
        <f>SUM(E130:F130)</f>
        <v>2</v>
      </c>
    </row>
    <row r="131" spans="1:10" x14ac:dyDescent="0.2">
      <c r="A131" s="3" t="s">
        <v>214</v>
      </c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3" t="s">
        <v>1</v>
      </c>
      <c r="B132" s="3" t="s">
        <v>2</v>
      </c>
      <c r="C132" s="3" t="s">
        <v>3</v>
      </c>
      <c r="D132" s="3" t="s">
        <v>4</v>
      </c>
      <c r="E132" s="3" t="s">
        <v>5</v>
      </c>
      <c r="F132" s="3" t="s">
        <v>6</v>
      </c>
      <c r="G132" s="3" t="s">
        <v>7</v>
      </c>
      <c r="H132" s="3" t="s">
        <v>8</v>
      </c>
      <c r="I132" s="3" t="s">
        <v>9</v>
      </c>
      <c r="J132" s="3" t="s">
        <v>10</v>
      </c>
    </row>
    <row r="133" spans="1:10" x14ac:dyDescent="0.2">
      <c r="A133" t="s">
        <v>73</v>
      </c>
      <c r="B133" s="4" t="s">
        <v>13</v>
      </c>
      <c r="C133" s="1" t="s">
        <v>215</v>
      </c>
      <c r="D133" s="1" t="s">
        <v>163</v>
      </c>
      <c r="E133" s="1">
        <v>1</v>
      </c>
      <c r="F133" s="1"/>
      <c r="G133" s="1"/>
      <c r="H133" t="s">
        <v>12</v>
      </c>
      <c r="I133" t="s">
        <v>24</v>
      </c>
      <c r="J133" t="s">
        <v>17</v>
      </c>
    </row>
    <row r="134" spans="1:10" x14ac:dyDescent="0.2">
      <c r="B134" s="4" t="s">
        <v>18</v>
      </c>
      <c r="C134" s="1" t="s">
        <v>165</v>
      </c>
      <c r="D134" s="1" t="s">
        <v>216</v>
      </c>
      <c r="E134" s="1">
        <v>1</v>
      </c>
      <c r="F134" s="1"/>
      <c r="G134" s="1">
        <f>SUM(E133:E134)</f>
        <v>2</v>
      </c>
    </row>
    <row r="135" spans="1:10" x14ac:dyDescent="0.2">
      <c r="A135" t="s">
        <v>80</v>
      </c>
      <c r="B135" s="4" t="s">
        <v>13</v>
      </c>
      <c r="C135" s="1" t="s">
        <v>104</v>
      </c>
      <c r="D135" s="1" t="s">
        <v>197</v>
      </c>
      <c r="E135" s="1">
        <v>1</v>
      </c>
      <c r="F135" s="1"/>
      <c r="G135" s="1">
        <f>SUM(E135)</f>
        <v>1</v>
      </c>
    </row>
    <row r="136" spans="1:10" x14ac:dyDescent="0.2">
      <c r="A136" t="s">
        <v>78</v>
      </c>
      <c r="B136" s="4" t="s">
        <v>217</v>
      </c>
      <c r="C136" s="1" t="s">
        <v>218</v>
      </c>
      <c r="D136" s="1" t="s">
        <v>38</v>
      </c>
      <c r="E136" s="1">
        <v>1</v>
      </c>
      <c r="F136" s="1">
        <v>1</v>
      </c>
      <c r="G136" s="1">
        <f>SUM(E136:F136)</f>
        <v>2</v>
      </c>
    </row>
    <row r="137" spans="1:10" x14ac:dyDescent="0.2">
      <c r="A137" t="s">
        <v>32</v>
      </c>
      <c r="B137" s="4" t="s">
        <v>18</v>
      </c>
      <c r="C137" s="1" t="s">
        <v>219</v>
      </c>
      <c r="D137" s="1" t="s">
        <v>113</v>
      </c>
      <c r="E137" s="1">
        <v>1</v>
      </c>
      <c r="F137" s="1">
        <v>1</v>
      </c>
      <c r="G137" s="1"/>
    </row>
    <row r="138" spans="1:10" x14ac:dyDescent="0.2">
      <c r="B138" s="4" t="s">
        <v>22</v>
      </c>
      <c r="C138" s="1" t="s">
        <v>30</v>
      </c>
      <c r="D138" s="1" t="s">
        <v>220</v>
      </c>
      <c r="E138" s="1">
        <v>1</v>
      </c>
      <c r="F138" s="1">
        <v>1</v>
      </c>
      <c r="G138" s="1">
        <f>SUM(E137:F138)</f>
        <v>4</v>
      </c>
    </row>
    <row r="139" spans="1:10" x14ac:dyDescent="0.2">
      <c r="A139" t="s">
        <v>83</v>
      </c>
      <c r="B139" s="4" t="s">
        <v>13</v>
      </c>
      <c r="C139" s="1" t="s">
        <v>43</v>
      </c>
      <c r="D139" s="1" t="s">
        <v>44</v>
      </c>
      <c r="E139" s="1">
        <v>1</v>
      </c>
      <c r="F139" s="1">
        <v>1</v>
      </c>
      <c r="G139" s="1">
        <f>SUM(E139:F139)</f>
        <v>2</v>
      </c>
    </row>
    <row r="140" spans="1:10" x14ac:dyDescent="0.2">
      <c r="A140" t="s">
        <v>12</v>
      </c>
      <c r="B140" s="4" t="s">
        <v>64</v>
      </c>
      <c r="C140" s="1" t="s">
        <v>221</v>
      </c>
      <c r="D140" s="1" t="s">
        <v>169</v>
      </c>
      <c r="E140" s="1">
        <v>1</v>
      </c>
      <c r="F140" s="1">
        <v>1</v>
      </c>
      <c r="G140" s="1"/>
    </row>
    <row r="141" spans="1:10" x14ac:dyDescent="0.2">
      <c r="A141" s="3"/>
      <c r="B141" s="4" t="s">
        <v>103</v>
      </c>
      <c r="C141" s="4" t="s">
        <v>222</v>
      </c>
      <c r="D141" s="4" t="s">
        <v>223</v>
      </c>
      <c r="E141" s="5">
        <v>1</v>
      </c>
      <c r="F141" s="5">
        <v>1</v>
      </c>
      <c r="G141" s="4"/>
      <c r="H141" s="4"/>
      <c r="I141" s="4"/>
      <c r="J141" s="4"/>
    </row>
    <row r="142" spans="1:10" x14ac:dyDescent="0.2">
      <c r="A142" s="3"/>
      <c r="B142" s="4" t="s">
        <v>13</v>
      </c>
      <c r="C142" s="4" t="s">
        <v>224</v>
      </c>
      <c r="D142" s="4" t="s">
        <v>121</v>
      </c>
      <c r="E142" s="5">
        <v>1</v>
      </c>
      <c r="F142" s="5"/>
      <c r="G142" s="4"/>
      <c r="H142" s="4"/>
      <c r="I142" s="4"/>
      <c r="J142" s="4"/>
    </row>
    <row r="143" spans="1:10" x14ac:dyDescent="0.2">
      <c r="B143" s="4" t="s">
        <v>96</v>
      </c>
      <c r="C143" s="1" t="s">
        <v>225</v>
      </c>
      <c r="D143" s="1" t="s">
        <v>27</v>
      </c>
      <c r="E143" s="1">
        <v>1</v>
      </c>
      <c r="F143" s="1"/>
    </row>
    <row r="144" spans="1:10" x14ac:dyDescent="0.2">
      <c r="B144" s="4" t="s">
        <v>22</v>
      </c>
      <c r="C144" s="1" t="s">
        <v>120</v>
      </c>
      <c r="D144" s="1" t="s">
        <v>47</v>
      </c>
      <c r="E144" s="1">
        <v>1</v>
      </c>
      <c r="F144" s="1">
        <v>1</v>
      </c>
      <c r="G144" s="1">
        <f>SUM(E140:F144)</f>
        <v>8</v>
      </c>
    </row>
    <row r="145" spans="1:10" x14ac:dyDescent="0.2">
      <c r="A145" t="s">
        <v>24</v>
      </c>
      <c r="B145" s="4" t="s">
        <v>64</v>
      </c>
      <c r="C145" s="1" t="s">
        <v>226</v>
      </c>
      <c r="D145" s="1" t="s">
        <v>227</v>
      </c>
      <c r="E145" s="1">
        <v>1</v>
      </c>
      <c r="F145" s="1"/>
      <c r="G145" s="1"/>
    </row>
    <row r="146" spans="1:10" x14ac:dyDescent="0.2">
      <c r="B146" s="4" t="s">
        <v>96</v>
      </c>
      <c r="C146" s="1" t="s">
        <v>228</v>
      </c>
      <c r="D146" s="1" t="s">
        <v>27</v>
      </c>
      <c r="E146" s="1">
        <v>1</v>
      </c>
      <c r="F146" s="1">
        <v>1</v>
      </c>
      <c r="G146" s="1">
        <f>SUM(E145:F146)</f>
        <v>3</v>
      </c>
    </row>
    <row r="147" spans="1:10" x14ac:dyDescent="0.2">
      <c r="A147" t="s">
        <v>34</v>
      </c>
      <c r="B147" s="4" t="s">
        <v>18</v>
      </c>
      <c r="C147" s="1" t="s">
        <v>229</v>
      </c>
      <c r="D147" s="1" t="s">
        <v>140</v>
      </c>
      <c r="E147" s="1">
        <v>1</v>
      </c>
      <c r="F147" s="1">
        <v>1</v>
      </c>
      <c r="G147" s="1">
        <f>SUM(E147:F147)</f>
        <v>2</v>
      </c>
    </row>
    <row r="148" spans="1:10" x14ac:dyDescent="0.2">
      <c r="A148" s="3" t="s">
        <v>230</v>
      </c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">
      <c r="A149" s="3" t="s">
        <v>1</v>
      </c>
      <c r="B149" s="3" t="s">
        <v>2</v>
      </c>
      <c r="C149" s="3" t="s">
        <v>3</v>
      </c>
      <c r="D149" s="3" t="s">
        <v>4</v>
      </c>
      <c r="E149" s="3" t="s">
        <v>5</v>
      </c>
      <c r="F149" s="3" t="s">
        <v>6</v>
      </c>
      <c r="G149" s="3" t="s">
        <v>7</v>
      </c>
      <c r="H149" s="3" t="s">
        <v>8</v>
      </c>
      <c r="I149" s="3" t="s">
        <v>9</v>
      </c>
      <c r="J149" s="3" t="s">
        <v>10</v>
      </c>
    </row>
    <row r="150" spans="1:10" x14ac:dyDescent="0.2">
      <c r="A150" s="4" t="s">
        <v>32</v>
      </c>
      <c r="B150" s="4" t="s">
        <v>231</v>
      </c>
      <c r="C150" s="4" t="s">
        <v>232</v>
      </c>
      <c r="D150" s="4" t="s">
        <v>197</v>
      </c>
      <c r="E150" s="5">
        <v>1</v>
      </c>
      <c r="F150" s="4">
        <v>1</v>
      </c>
      <c r="G150" s="4"/>
      <c r="H150" s="4" t="s">
        <v>12</v>
      </c>
      <c r="I150" s="4" t="s">
        <v>34</v>
      </c>
      <c r="J150" s="4" t="s">
        <v>17</v>
      </c>
    </row>
    <row r="151" spans="1:10" x14ac:dyDescent="0.2">
      <c r="B151" s="4" t="s">
        <v>22</v>
      </c>
      <c r="C151" s="1" t="s">
        <v>85</v>
      </c>
      <c r="D151" t="s">
        <v>121</v>
      </c>
      <c r="E151" s="1">
        <v>1</v>
      </c>
    </row>
    <row r="152" spans="1:10" x14ac:dyDescent="0.2">
      <c r="B152" s="4" t="s">
        <v>13</v>
      </c>
      <c r="C152" s="1" t="s">
        <v>40</v>
      </c>
      <c r="D152" t="s">
        <v>31</v>
      </c>
      <c r="E152" s="1">
        <v>1</v>
      </c>
      <c r="G152">
        <f>SUM(E150:F152)</f>
        <v>4</v>
      </c>
    </row>
    <row r="153" spans="1:10" x14ac:dyDescent="0.2">
      <c r="A153" s="4" t="s">
        <v>34</v>
      </c>
      <c r="B153" s="4" t="s">
        <v>18</v>
      </c>
      <c r="C153" s="1" t="s">
        <v>233</v>
      </c>
      <c r="D153" t="s">
        <v>234</v>
      </c>
      <c r="E153" s="1">
        <v>1</v>
      </c>
      <c r="F153">
        <v>1</v>
      </c>
    </row>
    <row r="154" spans="1:10" x14ac:dyDescent="0.2">
      <c r="B154" s="4" t="s">
        <v>22</v>
      </c>
      <c r="C154" s="1" t="s">
        <v>235</v>
      </c>
      <c r="D154" t="s">
        <v>41</v>
      </c>
      <c r="E154" s="1">
        <v>1</v>
      </c>
    </row>
    <row r="155" spans="1:10" x14ac:dyDescent="0.2">
      <c r="B155" s="4" t="s">
        <v>13</v>
      </c>
      <c r="C155" s="1" t="s">
        <v>235</v>
      </c>
      <c r="D155" t="s">
        <v>220</v>
      </c>
      <c r="E155" s="1">
        <v>1</v>
      </c>
      <c r="G155">
        <f>SUM(E153:F155)</f>
        <v>4</v>
      </c>
    </row>
    <row r="156" spans="1:10" x14ac:dyDescent="0.2">
      <c r="A156" t="s">
        <v>12</v>
      </c>
      <c r="B156" s="4" t="s">
        <v>22</v>
      </c>
      <c r="C156" s="1" t="s">
        <v>236</v>
      </c>
      <c r="D156" t="s">
        <v>237</v>
      </c>
      <c r="E156" s="1">
        <v>1</v>
      </c>
      <c r="F156">
        <v>1</v>
      </c>
    </row>
    <row r="157" spans="1:10" x14ac:dyDescent="0.2">
      <c r="B157" s="4" t="s">
        <v>13</v>
      </c>
      <c r="C157" s="1" t="s">
        <v>238</v>
      </c>
      <c r="D157" t="s">
        <v>220</v>
      </c>
      <c r="E157" s="1">
        <v>1</v>
      </c>
    </row>
    <row r="158" spans="1:10" x14ac:dyDescent="0.2">
      <c r="B158" s="4" t="s">
        <v>103</v>
      </c>
      <c r="C158" s="1" t="s">
        <v>239</v>
      </c>
      <c r="D158" t="s">
        <v>33</v>
      </c>
      <c r="E158" s="1">
        <v>1</v>
      </c>
      <c r="F158">
        <v>1</v>
      </c>
      <c r="G158">
        <f>SUM(E156:F158)</f>
        <v>5</v>
      </c>
    </row>
    <row r="159" spans="1:10" x14ac:dyDescent="0.2">
      <c r="A159" t="s">
        <v>24</v>
      </c>
      <c r="B159" s="4" t="s">
        <v>22</v>
      </c>
      <c r="C159" s="1" t="s">
        <v>240</v>
      </c>
      <c r="D159" t="s">
        <v>47</v>
      </c>
      <c r="E159" s="1">
        <v>1</v>
      </c>
    </row>
    <row r="160" spans="1:10" x14ac:dyDescent="0.2">
      <c r="B160" s="4" t="s">
        <v>13</v>
      </c>
      <c r="C160" s="1" t="s">
        <v>207</v>
      </c>
      <c r="D160" t="s">
        <v>121</v>
      </c>
      <c r="E160" s="1">
        <v>1</v>
      </c>
      <c r="G160">
        <f>SUM(E159:E160)</f>
        <v>2</v>
      </c>
    </row>
    <row r="161" spans="1:10" x14ac:dyDescent="0.2">
      <c r="A161" s="4" t="s">
        <v>86</v>
      </c>
      <c r="B161" s="4" t="s">
        <v>13</v>
      </c>
      <c r="C161" s="4" t="s">
        <v>241</v>
      </c>
      <c r="D161" s="4" t="s">
        <v>27</v>
      </c>
      <c r="E161" s="5">
        <v>1</v>
      </c>
      <c r="F161" s="4">
        <v>1</v>
      </c>
      <c r="G161" s="4">
        <f>SUM(E161:F161)</f>
        <v>2</v>
      </c>
      <c r="H161" s="4"/>
      <c r="I161" s="4"/>
      <c r="J161" s="4"/>
    </row>
    <row r="162" spans="1:10" x14ac:dyDescent="0.2">
      <c r="A162" s="3" t="s">
        <v>242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">
      <c r="A163" s="3" t="s">
        <v>1</v>
      </c>
      <c r="B163" s="3" t="s">
        <v>2</v>
      </c>
      <c r="C163" s="3" t="s">
        <v>3</v>
      </c>
      <c r="D163" s="3" t="s">
        <v>4</v>
      </c>
      <c r="E163" s="3" t="s">
        <v>5</v>
      </c>
      <c r="F163" s="3" t="s">
        <v>6</v>
      </c>
      <c r="G163" s="3" t="s">
        <v>7</v>
      </c>
      <c r="H163" s="3" t="s">
        <v>8</v>
      </c>
      <c r="I163" s="3" t="s">
        <v>9</v>
      </c>
      <c r="J163" s="3" t="s">
        <v>10</v>
      </c>
    </row>
    <row r="164" spans="1:10" x14ac:dyDescent="0.2">
      <c r="A164" t="s">
        <v>243</v>
      </c>
      <c r="B164" s="8" t="s">
        <v>18</v>
      </c>
      <c r="C164" s="8" t="s">
        <v>244</v>
      </c>
      <c r="D164" s="8" t="s">
        <v>106</v>
      </c>
      <c r="E164" s="8">
        <v>1</v>
      </c>
      <c r="F164">
        <v>1</v>
      </c>
      <c r="G164">
        <f>SUM(E164:F164)</f>
        <v>2</v>
      </c>
    </row>
    <row r="165" spans="1:10" x14ac:dyDescent="0.2">
      <c r="A165" s="4" t="s">
        <v>83</v>
      </c>
      <c r="B165" s="4" t="s">
        <v>96</v>
      </c>
      <c r="C165" s="4" t="s">
        <v>224</v>
      </c>
      <c r="D165" s="4" t="s">
        <v>33</v>
      </c>
      <c r="E165" s="4">
        <v>1</v>
      </c>
      <c r="F165" s="4">
        <v>1</v>
      </c>
    </row>
    <row r="166" spans="1:10" x14ac:dyDescent="0.2">
      <c r="A166" s="4"/>
      <c r="B166" s="4" t="s">
        <v>245</v>
      </c>
      <c r="C166" s="4" t="s">
        <v>246</v>
      </c>
      <c r="D166" s="4" t="s">
        <v>44</v>
      </c>
      <c r="E166" s="4">
        <v>1</v>
      </c>
      <c r="F166" s="4">
        <v>1</v>
      </c>
      <c r="G166">
        <f>SUM(E165:F166)</f>
        <v>4</v>
      </c>
    </row>
    <row r="167" spans="1:10" x14ac:dyDescent="0.2">
      <c r="A167" s="4" t="s">
        <v>247</v>
      </c>
      <c r="B167" s="4" t="s">
        <v>18</v>
      </c>
      <c r="C167" s="4" t="s">
        <v>241</v>
      </c>
      <c r="D167" s="4" t="s">
        <v>210</v>
      </c>
      <c r="E167">
        <v>1</v>
      </c>
    </row>
    <row r="168" spans="1:10" x14ac:dyDescent="0.2">
      <c r="B168" s="4" t="s">
        <v>217</v>
      </c>
      <c r="C168" s="4" t="s">
        <v>212</v>
      </c>
      <c r="D168" s="4" t="s">
        <v>66</v>
      </c>
      <c r="E168">
        <v>1</v>
      </c>
      <c r="F168">
        <v>1</v>
      </c>
      <c r="G168">
        <f>SUM(E167:F168)</f>
        <v>3</v>
      </c>
    </row>
    <row r="169" spans="1:10" x14ac:dyDescent="0.2">
      <c r="A169" s="4" t="s">
        <v>32</v>
      </c>
      <c r="B169" s="4" t="s">
        <v>13</v>
      </c>
      <c r="C169" s="4" t="s">
        <v>248</v>
      </c>
      <c r="D169" s="4" t="s">
        <v>50</v>
      </c>
      <c r="E169" s="4">
        <v>1</v>
      </c>
      <c r="F169" s="4">
        <v>1</v>
      </c>
    </row>
    <row r="170" spans="1:10" x14ac:dyDescent="0.2">
      <c r="B170" s="8" t="s">
        <v>22</v>
      </c>
      <c r="C170" s="8" t="s">
        <v>249</v>
      </c>
      <c r="D170" s="8" t="s">
        <v>44</v>
      </c>
      <c r="E170" s="8">
        <v>1</v>
      </c>
      <c r="F170">
        <v>1</v>
      </c>
      <c r="G170">
        <f>SUM(E169:F170)</f>
        <v>4</v>
      </c>
    </row>
    <row r="171" spans="1:10" x14ac:dyDescent="0.2">
      <c r="A171" s="4" t="s">
        <v>34</v>
      </c>
      <c r="B171" s="4" t="s">
        <v>18</v>
      </c>
      <c r="C171" s="4" t="s">
        <v>58</v>
      </c>
      <c r="D171" s="4" t="s">
        <v>250</v>
      </c>
      <c r="E171" s="4">
        <v>1</v>
      </c>
      <c r="F171" s="4">
        <v>1</v>
      </c>
    </row>
    <row r="172" spans="1:10" x14ac:dyDescent="0.2">
      <c r="A172" s="4"/>
      <c r="B172" s="4" t="s">
        <v>251</v>
      </c>
      <c r="C172" s="4" t="s">
        <v>252</v>
      </c>
      <c r="D172" s="4" t="s">
        <v>253</v>
      </c>
      <c r="E172" s="4">
        <v>1</v>
      </c>
      <c r="F172" s="4">
        <v>1</v>
      </c>
    </row>
    <row r="173" spans="1:10" x14ac:dyDescent="0.2">
      <c r="A173" s="4"/>
      <c r="B173" s="4" t="s">
        <v>13</v>
      </c>
      <c r="C173" s="4" t="s">
        <v>35</v>
      </c>
      <c r="D173" s="4" t="s">
        <v>31</v>
      </c>
      <c r="E173">
        <v>1</v>
      </c>
      <c r="G173">
        <f>SUM(E171:F173)</f>
        <v>5</v>
      </c>
    </row>
    <row r="174" spans="1:10" x14ac:dyDescent="0.2">
      <c r="A174" t="s">
        <v>21</v>
      </c>
      <c r="B174" s="4" t="s">
        <v>18</v>
      </c>
      <c r="C174" s="4" t="s">
        <v>241</v>
      </c>
      <c r="D174" s="4" t="s">
        <v>254</v>
      </c>
      <c r="E174">
        <v>1</v>
      </c>
    </row>
    <row r="175" spans="1:10" x14ac:dyDescent="0.2">
      <c r="A175" s="4"/>
      <c r="B175" s="4" t="s">
        <v>13</v>
      </c>
      <c r="C175" s="4" t="s">
        <v>255</v>
      </c>
      <c r="D175" s="4" t="s">
        <v>146</v>
      </c>
      <c r="E175" s="4">
        <v>1</v>
      </c>
      <c r="F175" s="4"/>
    </row>
    <row r="176" spans="1:10" x14ac:dyDescent="0.2">
      <c r="B176" s="8" t="s">
        <v>22</v>
      </c>
      <c r="C176" s="8" t="s">
        <v>256</v>
      </c>
      <c r="D176" s="8" t="s">
        <v>257</v>
      </c>
      <c r="E176" s="8">
        <v>1</v>
      </c>
      <c r="G176">
        <f>SUM(E174:E176)</f>
        <v>3</v>
      </c>
    </row>
    <row r="177" spans="1:10" x14ac:dyDescent="0.2">
      <c r="A177" s="9" t="s">
        <v>24</v>
      </c>
      <c r="B177" s="4" t="s">
        <v>13</v>
      </c>
      <c r="C177" s="4" t="s">
        <v>258</v>
      </c>
      <c r="D177" s="4" t="s">
        <v>259</v>
      </c>
      <c r="E177" s="4">
        <v>1</v>
      </c>
      <c r="F177" s="4"/>
      <c r="G177" s="10"/>
      <c r="H177" s="10"/>
      <c r="I177" s="10"/>
      <c r="J177" s="10"/>
    </row>
    <row r="178" spans="1:10" x14ac:dyDescent="0.2">
      <c r="A178" s="4"/>
      <c r="B178" s="4" t="s">
        <v>22</v>
      </c>
      <c r="C178" s="4" t="s">
        <v>118</v>
      </c>
      <c r="D178" s="4" t="s">
        <v>38</v>
      </c>
      <c r="E178" s="4">
        <v>1</v>
      </c>
      <c r="F178" s="4">
        <v>1</v>
      </c>
      <c r="G178" s="10">
        <f>SUM(E177:F178)</f>
        <v>3</v>
      </c>
      <c r="H178" s="10"/>
      <c r="I178" s="10"/>
      <c r="J178" s="10"/>
    </row>
    <row r="179" spans="1:10" x14ac:dyDescent="0.2">
      <c r="A179" s="4" t="s">
        <v>12</v>
      </c>
      <c r="B179" s="4" t="s">
        <v>103</v>
      </c>
      <c r="C179" s="4" t="s">
        <v>260</v>
      </c>
      <c r="D179" s="4" t="s">
        <v>259</v>
      </c>
      <c r="E179" s="10">
        <v>1</v>
      </c>
      <c r="F179" s="10">
        <v>1</v>
      </c>
      <c r="G179" s="10"/>
      <c r="H179" s="10"/>
      <c r="I179" s="10"/>
      <c r="J179" s="10"/>
    </row>
    <row r="180" spans="1:10" x14ac:dyDescent="0.2">
      <c r="A180" s="10"/>
      <c r="B180" s="4" t="s">
        <v>22</v>
      </c>
      <c r="C180" s="4" t="s">
        <v>261</v>
      </c>
      <c r="D180" s="4" t="s">
        <v>31</v>
      </c>
      <c r="E180" s="10">
        <v>1</v>
      </c>
      <c r="F180" s="10"/>
      <c r="G180" s="10"/>
      <c r="H180" s="10"/>
      <c r="I180" s="10"/>
      <c r="J180" s="10"/>
    </row>
    <row r="181" spans="1:10" x14ac:dyDescent="0.2">
      <c r="A181" s="4"/>
      <c r="B181" s="4" t="s">
        <v>96</v>
      </c>
      <c r="C181" s="4" t="s">
        <v>262</v>
      </c>
      <c r="D181" s="4" t="s">
        <v>263</v>
      </c>
      <c r="E181" s="4">
        <v>1</v>
      </c>
      <c r="F181" s="4">
        <v>1</v>
      </c>
      <c r="G181" s="10"/>
      <c r="H181" s="10"/>
      <c r="I181" s="10"/>
      <c r="J181" s="10"/>
    </row>
    <row r="182" spans="1:10" x14ac:dyDescent="0.2">
      <c r="A182" s="10"/>
      <c r="B182" s="11" t="s">
        <v>64</v>
      </c>
      <c r="C182" s="11" t="s">
        <v>264</v>
      </c>
      <c r="D182" s="11" t="s">
        <v>88</v>
      </c>
      <c r="E182" s="11">
        <v>1</v>
      </c>
      <c r="F182" s="10">
        <v>1</v>
      </c>
      <c r="G182" s="10">
        <f>SUM(E179:F182)</f>
        <v>7</v>
      </c>
      <c r="H182" s="10"/>
      <c r="I182" s="10"/>
      <c r="J182" s="10"/>
    </row>
    <row r="183" spans="1:10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">
      <c r="A185" s="4"/>
      <c r="B185" s="4"/>
      <c r="C185" s="4"/>
      <c r="D185" s="4"/>
    </row>
    <row r="186" spans="1:10" x14ac:dyDescent="0.2">
      <c r="B186" s="4"/>
      <c r="C186" s="4"/>
      <c r="D186" s="4"/>
      <c r="G186" s="4"/>
      <c r="H186" s="4"/>
      <c r="I186" s="4"/>
      <c r="J186" s="4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4"/>
      <c r="B188" s="4"/>
      <c r="C188" s="4"/>
      <c r="D188" s="4"/>
    </row>
    <row r="189" spans="1:10" x14ac:dyDescent="0.2">
      <c r="B189" s="4"/>
      <c r="C189" s="4"/>
      <c r="D189" s="4"/>
    </row>
    <row r="190" spans="1:10" x14ac:dyDescent="0.2">
      <c r="B190" s="4"/>
      <c r="C190" s="4"/>
      <c r="D190" s="4"/>
    </row>
    <row r="191" spans="1:10" x14ac:dyDescent="0.2">
      <c r="B191" s="4"/>
      <c r="C191" s="4"/>
      <c r="D191" s="4"/>
    </row>
    <row r="192" spans="1:10" x14ac:dyDescent="0.2">
      <c r="B192" s="4"/>
      <c r="C192" s="4"/>
      <c r="D192" s="4"/>
    </row>
    <row r="193" spans="2:4" x14ac:dyDescent="0.2">
      <c r="B193" s="4"/>
      <c r="C193" s="4"/>
      <c r="D193" s="4"/>
    </row>
    <row r="194" spans="2:4" x14ac:dyDescent="0.2">
      <c r="B194" s="4"/>
      <c r="C194" s="4"/>
      <c r="D194" s="4"/>
    </row>
    <row r="195" spans="2:4" x14ac:dyDescent="0.2">
      <c r="B195" s="4"/>
      <c r="C195" s="4"/>
      <c r="D195" s="4"/>
    </row>
    <row r="196" spans="2:4" x14ac:dyDescent="0.2">
      <c r="B196" s="4"/>
      <c r="C196" s="4"/>
      <c r="D196" s="4"/>
    </row>
    <row r="197" spans="2:4" x14ac:dyDescent="0.2">
      <c r="B197" s="4"/>
      <c r="C197" s="4"/>
      <c r="D197" s="4"/>
    </row>
    <row r="198" spans="2:4" x14ac:dyDescent="0.2">
      <c r="B198" s="4"/>
      <c r="C198" s="4"/>
      <c r="D198" s="4"/>
    </row>
  </sheetData>
  <printOptions gridLines="1"/>
  <pageMargins left="0.7" right="0.7" top="0.75" bottom="0.75" header="0.3" footer="0.3"/>
  <pageSetup paperSize="9" scale="58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4"/>
  <sheetViews>
    <sheetView workbookViewId="0">
      <selection activeCell="L10" sqref="L10"/>
    </sheetView>
  </sheetViews>
  <sheetFormatPr defaultRowHeight="12.75" x14ac:dyDescent="0.2"/>
  <cols>
    <col min="1" max="1" width="17" customWidth="1"/>
  </cols>
  <sheetData>
    <row r="3" spans="1:2" x14ac:dyDescent="0.2">
      <c r="A3" t="s">
        <v>34</v>
      </c>
      <c r="B3">
        <f>SUM(Sheet1!L11)</f>
        <v>2</v>
      </c>
    </row>
    <row r="4" spans="1:2" x14ac:dyDescent="0.2">
      <c r="A4" t="s">
        <v>16</v>
      </c>
      <c r="B4">
        <f>SUM(Sheet1!L10)</f>
        <v>5</v>
      </c>
    </row>
    <row r="5" spans="1:2" x14ac:dyDescent="0.2">
      <c r="A5" t="s">
        <v>265</v>
      </c>
      <c r="B5">
        <f>SUM(Sheet1!L8)</f>
        <v>40</v>
      </c>
    </row>
    <row r="6" spans="1:2" x14ac:dyDescent="0.2">
      <c r="A6" t="s">
        <v>39</v>
      </c>
      <c r="B6">
        <f>SUM(Sheet1!L9)</f>
        <v>5</v>
      </c>
    </row>
    <row r="7" spans="1:2" x14ac:dyDescent="0.2">
      <c r="A7" t="s">
        <v>32</v>
      </c>
      <c r="B7">
        <f>SUM(Sheet1!L12)</f>
        <v>6</v>
      </c>
    </row>
    <row r="8" spans="1:2" x14ac:dyDescent="0.2">
      <c r="A8" t="s">
        <v>266</v>
      </c>
      <c r="B8">
        <f>SUM(Sheet1!L14)</f>
        <v>2</v>
      </c>
    </row>
    <row r="9" spans="1:2" x14ac:dyDescent="0.2">
      <c r="A9" t="s">
        <v>267</v>
      </c>
      <c r="B9">
        <f>SUM(Sheet1!L6)</f>
        <v>1</v>
      </c>
    </row>
    <row r="10" spans="1:2" x14ac:dyDescent="0.2">
      <c r="A10" t="s">
        <v>60</v>
      </c>
      <c r="B10">
        <f>SUM(Sheet1!L13)</f>
        <v>2</v>
      </c>
    </row>
    <row r="11" spans="1:2" x14ac:dyDescent="0.2">
      <c r="A11" t="s">
        <v>268</v>
      </c>
      <c r="B11">
        <f>SUM(Sheet1!L3)</f>
        <v>59</v>
      </c>
    </row>
    <row r="12" spans="1:2" x14ac:dyDescent="0.2">
      <c r="A12" t="s">
        <v>269</v>
      </c>
      <c r="B12">
        <f>SUM(Sheet1!L4)</f>
        <v>10</v>
      </c>
    </row>
    <row r="13" spans="1:2" x14ac:dyDescent="0.2">
      <c r="A13" t="s">
        <v>270</v>
      </c>
      <c r="B13">
        <f>SUM(Sheet1!L5)</f>
        <v>19</v>
      </c>
    </row>
    <row r="14" spans="1:2" x14ac:dyDescent="0.2">
      <c r="A14" t="s">
        <v>271</v>
      </c>
      <c r="B14">
        <f>SUM(Sheet1!L7)</f>
        <v>18</v>
      </c>
    </row>
  </sheetData>
  <autoFilter ref="A2:B2" xr:uid="{00000000-0009-0000-0000-000001000000}">
    <sortState xmlns:xlrd2="http://schemas.microsoft.com/office/spreadsheetml/2017/richdata2" ref="A3:B14">
      <sortCondition descending="1" ref="B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Santos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Holt, Troy (Troy)</cp:lastModifiedBy>
  <cp:revision/>
  <dcterms:created xsi:type="dcterms:W3CDTF">2016-07-19T13:03:34Z</dcterms:created>
  <dcterms:modified xsi:type="dcterms:W3CDTF">2023-01-04T14:04:47Z</dcterms:modified>
  <cp:category/>
  <cp:contentStatus/>
</cp:coreProperties>
</file>