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MBAALL02\users\HOLTR\My Documents\BSFC\BSFC Inc info\Comp rules and points\2021\"/>
    </mc:Choice>
  </mc:AlternateContent>
  <xr:revisionPtr revIDLastSave="0" documentId="13_ncr:1_{3BFE7FAE-4BDD-4F64-BE7D-9A522ECAC038}" xr6:coauthVersionLast="47" xr6:coauthVersionMax="47" xr10:uidLastSave="{00000000-0000-0000-0000-000000000000}"/>
  <bookViews>
    <workbookView xWindow="780" yWindow="780" windowWidth="21600" windowHeight="12735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L5" i="1"/>
  <c r="L21" i="1"/>
  <c r="L11" i="1"/>
  <c r="L26" i="1"/>
  <c r="G198" i="1"/>
  <c r="G196" i="1"/>
  <c r="G195" i="1"/>
  <c r="G193" i="1"/>
  <c r="G190" i="1"/>
  <c r="L24" i="1"/>
  <c r="G185" i="1"/>
  <c r="L13" i="1"/>
  <c r="L20" i="1"/>
  <c r="L31" i="1"/>
  <c r="L8" i="1"/>
  <c r="L7" i="1"/>
  <c r="L19" i="1"/>
  <c r="G182" i="1"/>
  <c r="G178" i="1"/>
  <c r="G176" i="1"/>
  <c r="G174" i="1"/>
  <c r="G173" i="1"/>
  <c r="G170" i="1"/>
  <c r="G169" i="1"/>
  <c r="G166" i="1"/>
  <c r="G164" i="1"/>
  <c r="L29" i="1"/>
  <c r="G160" i="1"/>
  <c r="G159" i="1"/>
  <c r="G155" i="1"/>
  <c r="G154" i="1"/>
  <c r="L12" i="1"/>
  <c r="G148" i="1"/>
  <c r="G147" i="1"/>
  <c r="G143" i="1"/>
  <c r="G140" i="1"/>
  <c r="G139" i="1"/>
  <c r="G137" i="1"/>
  <c r="G131" i="1"/>
  <c r="G129" i="1"/>
  <c r="G127" i="1"/>
  <c r="G123" i="1"/>
  <c r="L28" i="1" s="1"/>
  <c r="G119" i="1"/>
  <c r="G118" i="1"/>
  <c r="L25" i="1"/>
  <c r="G97" i="1"/>
  <c r="G83" i="1"/>
  <c r="G85" i="1"/>
  <c r="G87" i="1"/>
  <c r="G89" i="1"/>
  <c r="G92" i="1"/>
  <c r="G95" i="1"/>
  <c r="G105" i="1"/>
  <c r="G108" i="1"/>
  <c r="L27" i="1" s="1"/>
  <c r="G112" i="1"/>
  <c r="G66" i="1" l="1"/>
  <c r="G79" i="1"/>
  <c r="G75" i="1"/>
  <c r="G72" i="1"/>
  <c r="G68" i="1"/>
  <c r="G64" i="1"/>
  <c r="G61" i="1"/>
  <c r="G59" i="1"/>
  <c r="G58" i="1"/>
  <c r="L22" i="1" s="1"/>
  <c r="G55" i="1"/>
  <c r="G52" i="1"/>
  <c r="G48" i="1"/>
  <c r="G46" i="1"/>
  <c r="G43" i="1"/>
  <c r="G41" i="1"/>
  <c r="G37" i="1"/>
  <c r="L18" i="1" s="1"/>
  <c r="G35" i="1"/>
  <c r="L17" i="1" s="1"/>
  <c r="G34" i="1"/>
  <c r="G31" i="1"/>
  <c r="L16" i="1" s="1"/>
  <c r="G28" i="1"/>
  <c r="L15" i="1" s="1"/>
  <c r="G26" i="1"/>
  <c r="L14" i="1" s="1"/>
  <c r="G24" i="1"/>
  <c r="G21" i="1" l="1"/>
  <c r="G19" i="1"/>
  <c r="G18" i="1"/>
  <c r="L23" i="1" s="1"/>
  <c r="G15" i="1"/>
  <c r="L10" i="1" s="1"/>
  <c r="G14" i="1"/>
  <c r="L9" i="1" s="1"/>
  <c r="G12" i="1"/>
  <c r="G11" i="1"/>
  <c r="G9" i="1"/>
  <c r="L6" i="1" s="1"/>
  <c r="G6" i="1"/>
  <c r="G4" i="1"/>
  <c r="L4" i="1" s="1"/>
  <c r="G3" i="1"/>
  <c r="L3" i="1" s="1"/>
  <c r="B8" i="2" l="1"/>
  <c r="B10" i="2"/>
  <c r="B7" i="2"/>
  <c r="B3" i="2"/>
  <c r="B4" i="2"/>
  <c r="B6" i="2"/>
  <c r="B5" i="2"/>
  <c r="B14" i="2"/>
  <c r="B9" i="2"/>
  <c r="B13" i="2"/>
  <c r="B12" i="2"/>
  <c r="B11" i="2"/>
</calcChain>
</file>

<file path=xl/sharedStrings.xml><?xml version="1.0" encoding="utf-8"?>
<sst xmlns="http://schemas.openxmlformats.org/spreadsheetml/2006/main" count="783" uniqueCount="325">
  <si>
    <t>Angler</t>
  </si>
  <si>
    <t>Weight</t>
  </si>
  <si>
    <t>Points</t>
  </si>
  <si>
    <t>Bonus Points</t>
  </si>
  <si>
    <t>Species</t>
  </si>
  <si>
    <t>Bream</t>
  </si>
  <si>
    <t>Length</t>
  </si>
  <si>
    <t>Whiting</t>
  </si>
  <si>
    <t>Total</t>
  </si>
  <si>
    <t>27cm</t>
  </si>
  <si>
    <t>Over all total</t>
  </si>
  <si>
    <t>Mick Lofts</t>
  </si>
  <si>
    <t>Flathead</t>
  </si>
  <si>
    <t>Jan</t>
  </si>
  <si>
    <t>29cm</t>
  </si>
  <si>
    <t>Ian</t>
  </si>
  <si>
    <t>25cm</t>
  </si>
  <si>
    <t>29.5cm</t>
  </si>
  <si>
    <t>Winner Junior</t>
  </si>
  <si>
    <t>Winner Senior</t>
  </si>
  <si>
    <t>28cm</t>
  </si>
  <si>
    <t>27.5cm</t>
  </si>
  <si>
    <t>30cm</t>
  </si>
  <si>
    <t>140gm</t>
  </si>
  <si>
    <t>360gm</t>
  </si>
  <si>
    <t>Mick Lawson</t>
  </si>
  <si>
    <t>Brad Mclay</t>
  </si>
  <si>
    <t>Jon Mclay</t>
  </si>
  <si>
    <t>Zac (Jr)</t>
  </si>
  <si>
    <t>Ella (Jr)</t>
  </si>
  <si>
    <t>Al Stemm</t>
  </si>
  <si>
    <t>Jarred</t>
  </si>
  <si>
    <t>Runner up Senior</t>
  </si>
  <si>
    <t>Alissa (Jr)</t>
  </si>
  <si>
    <t>Brendon</t>
  </si>
  <si>
    <t>500gm</t>
  </si>
  <si>
    <t>975gm</t>
  </si>
  <si>
    <t>26.5cm</t>
  </si>
  <si>
    <t>180gm</t>
  </si>
  <si>
    <t>62cm</t>
  </si>
  <si>
    <t>Jake</t>
  </si>
  <si>
    <t>52cm</t>
  </si>
  <si>
    <t>Reg</t>
  </si>
  <si>
    <t>31cm</t>
  </si>
  <si>
    <t>Comp Start Date: 12.02.21 Target Species were Whiting and Mackerel</t>
  </si>
  <si>
    <t>540gm</t>
  </si>
  <si>
    <t>Shane</t>
  </si>
  <si>
    <t>Whting</t>
  </si>
  <si>
    <t>Grunter</t>
  </si>
  <si>
    <t>1.91kg</t>
  </si>
  <si>
    <t>Dave J</t>
  </si>
  <si>
    <t>25.5cm</t>
  </si>
  <si>
    <t>Shark</t>
  </si>
  <si>
    <t>2.855kg</t>
  </si>
  <si>
    <t>97cm</t>
  </si>
  <si>
    <t>Perch</t>
  </si>
  <si>
    <t>335gm</t>
  </si>
  <si>
    <t>380gm</t>
  </si>
  <si>
    <t>515gm</t>
  </si>
  <si>
    <t>32.5cm</t>
  </si>
  <si>
    <t>160gm</t>
  </si>
  <si>
    <t>Sole</t>
  </si>
  <si>
    <t>250gm</t>
  </si>
  <si>
    <t>1.05kg</t>
  </si>
  <si>
    <t>54cm</t>
  </si>
  <si>
    <t>Harold</t>
  </si>
  <si>
    <t>1.59kg</t>
  </si>
  <si>
    <t>60.5cm</t>
  </si>
  <si>
    <t>215gm</t>
  </si>
  <si>
    <t>5.255kg</t>
  </si>
  <si>
    <t>Mackerel</t>
  </si>
  <si>
    <t>Brad M</t>
  </si>
  <si>
    <t>Comp Start Date: 12.03.21 Target Species were Flathead and Sweetlip</t>
  </si>
  <si>
    <t>30.5cm</t>
  </si>
  <si>
    <t>Avril</t>
  </si>
  <si>
    <t>435gm</t>
  </si>
  <si>
    <t>205gm</t>
  </si>
  <si>
    <t>245gm</t>
  </si>
  <si>
    <t>Ron</t>
  </si>
  <si>
    <t>370gm</t>
  </si>
  <si>
    <t>Jonathon</t>
  </si>
  <si>
    <t>Dolphinfish</t>
  </si>
  <si>
    <t>3.53kg</t>
  </si>
  <si>
    <t>91cm</t>
  </si>
  <si>
    <t>Sweetlip</t>
  </si>
  <si>
    <t>710gm</t>
  </si>
  <si>
    <t>35cm</t>
  </si>
  <si>
    <t>Tuskfish</t>
  </si>
  <si>
    <t>1.045kg</t>
  </si>
  <si>
    <t>39cm</t>
  </si>
  <si>
    <t>1.16kg</t>
  </si>
  <si>
    <t>38cm</t>
  </si>
  <si>
    <t>Perch (Moses)</t>
  </si>
  <si>
    <t>740gm</t>
  </si>
  <si>
    <t>37cm</t>
  </si>
  <si>
    <t>Mowong</t>
  </si>
  <si>
    <t>3.645kg</t>
  </si>
  <si>
    <t>71cm</t>
  </si>
  <si>
    <t>Ralph L</t>
  </si>
  <si>
    <t>Raplh F</t>
  </si>
  <si>
    <t>835gm</t>
  </si>
  <si>
    <t>53cm</t>
  </si>
  <si>
    <t>Mick I</t>
  </si>
  <si>
    <t>1.2kg</t>
  </si>
  <si>
    <t>48cm</t>
  </si>
  <si>
    <t>170gm</t>
  </si>
  <si>
    <t>Cooper (Jr)</t>
  </si>
  <si>
    <t>220gm</t>
  </si>
  <si>
    <t>33.5cm</t>
  </si>
  <si>
    <t>Chris S</t>
  </si>
  <si>
    <t>Snapper</t>
  </si>
  <si>
    <t>680gm</t>
  </si>
  <si>
    <t>2.345kg</t>
  </si>
  <si>
    <t>Cod</t>
  </si>
  <si>
    <t>1.61kg</t>
  </si>
  <si>
    <t>49cm</t>
  </si>
  <si>
    <t>Ben</t>
  </si>
  <si>
    <t>1.445kg</t>
  </si>
  <si>
    <t>110gm</t>
  </si>
  <si>
    <t>24.5cm</t>
  </si>
  <si>
    <t>46cm</t>
  </si>
  <si>
    <t>2.830kg</t>
  </si>
  <si>
    <t>80cm</t>
  </si>
  <si>
    <t>115gm</t>
  </si>
  <si>
    <t>24cm</t>
  </si>
  <si>
    <t>79cm</t>
  </si>
  <si>
    <t>095gm</t>
  </si>
  <si>
    <t>23cm</t>
  </si>
  <si>
    <t>4.935kg</t>
  </si>
  <si>
    <t>60cm</t>
  </si>
  <si>
    <t>3.285kg</t>
  </si>
  <si>
    <t>64.5cm</t>
  </si>
  <si>
    <t>13.28kg</t>
  </si>
  <si>
    <t>405gm</t>
  </si>
  <si>
    <t>1.12kg</t>
  </si>
  <si>
    <t>2.65kg</t>
  </si>
  <si>
    <t>Cooper</t>
  </si>
  <si>
    <t>Ralph F</t>
  </si>
  <si>
    <t>Comp Start Date: 09.04.21 Target Species were Whiting and Cod</t>
  </si>
  <si>
    <t>635gm</t>
  </si>
  <si>
    <t>35.5cm</t>
  </si>
  <si>
    <t>Ian B</t>
  </si>
  <si>
    <t>155gm</t>
  </si>
  <si>
    <t>Tahwine</t>
  </si>
  <si>
    <t>285gm</t>
  </si>
  <si>
    <t>26cm</t>
  </si>
  <si>
    <t>Tailor</t>
  </si>
  <si>
    <t>650gm</t>
  </si>
  <si>
    <t>41cm</t>
  </si>
  <si>
    <t>185gm</t>
  </si>
  <si>
    <t>120gm</t>
  </si>
  <si>
    <t>270gm</t>
  </si>
  <si>
    <t>465gm</t>
  </si>
  <si>
    <t>305gm</t>
  </si>
  <si>
    <t>Sweetlip (grassy)</t>
  </si>
  <si>
    <t>550gm</t>
  </si>
  <si>
    <t>32cm</t>
  </si>
  <si>
    <t>145gm</t>
  </si>
  <si>
    <t>485gm</t>
  </si>
  <si>
    <t>45cm</t>
  </si>
  <si>
    <t>Perch (pearl)</t>
  </si>
  <si>
    <t>1.08kg</t>
  </si>
  <si>
    <t xml:space="preserve">630gm </t>
  </si>
  <si>
    <t>36cm</t>
  </si>
  <si>
    <t>Perch (moses)</t>
  </si>
  <si>
    <t>770gm</t>
  </si>
  <si>
    <t>800gm</t>
  </si>
  <si>
    <t>870gm</t>
  </si>
  <si>
    <t>2.55kg</t>
  </si>
  <si>
    <t>55cm</t>
  </si>
  <si>
    <t>1.415kg</t>
  </si>
  <si>
    <t>Morwong</t>
  </si>
  <si>
    <t>4.925kg</t>
  </si>
  <si>
    <t>70cm</t>
  </si>
  <si>
    <t>Comp Start Date: 07.05.21 Target Species were Snapper and Bream</t>
  </si>
  <si>
    <t>1.44kg</t>
  </si>
  <si>
    <t>64cm</t>
  </si>
  <si>
    <t>4.04kg</t>
  </si>
  <si>
    <t>74cm</t>
  </si>
  <si>
    <t>Gordon</t>
  </si>
  <si>
    <t>4.115kg</t>
  </si>
  <si>
    <t>72cm</t>
  </si>
  <si>
    <t>810gm</t>
  </si>
  <si>
    <t>655gm</t>
  </si>
  <si>
    <t>34cm</t>
  </si>
  <si>
    <t>1.215kg</t>
  </si>
  <si>
    <t>2.705kg</t>
  </si>
  <si>
    <t>51cm</t>
  </si>
  <si>
    <t>255gm</t>
  </si>
  <si>
    <t>5.72kg</t>
  </si>
  <si>
    <t>9.905kg</t>
  </si>
  <si>
    <t>75cm</t>
  </si>
  <si>
    <t>Raplh L</t>
  </si>
  <si>
    <t>340gm</t>
  </si>
  <si>
    <t>315gm</t>
  </si>
  <si>
    <t>Herb</t>
  </si>
  <si>
    <t>165gm</t>
  </si>
  <si>
    <t>Lochie</t>
  </si>
  <si>
    <t>4.615kg</t>
  </si>
  <si>
    <t>98cm</t>
  </si>
  <si>
    <t>2.115kg</t>
  </si>
  <si>
    <t>Mangrove Jack</t>
  </si>
  <si>
    <t>1.615kg</t>
  </si>
  <si>
    <t>2.325kg</t>
  </si>
  <si>
    <t>59cm</t>
  </si>
  <si>
    <t>Trevally</t>
  </si>
  <si>
    <t>3.98kg</t>
  </si>
  <si>
    <t>Tuna</t>
  </si>
  <si>
    <t>4.485kg</t>
  </si>
  <si>
    <t>Amberjack</t>
  </si>
  <si>
    <t>1.515kg</t>
  </si>
  <si>
    <t>475gm</t>
  </si>
  <si>
    <t>Mitch</t>
  </si>
  <si>
    <t>1.89kg</t>
  </si>
  <si>
    <t>3.410kg</t>
  </si>
  <si>
    <t>89cm</t>
  </si>
  <si>
    <t>1.610kg</t>
  </si>
  <si>
    <t>410gm</t>
  </si>
  <si>
    <t>1.22kg</t>
  </si>
  <si>
    <t>47cm</t>
  </si>
  <si>
    <t xml:space="preserve">Jarred </t>
  </si>
  <si>
    <t>925gm</t>
  </si>
  <si>
    <t>520gm</t>
  </si>
  <si>
    <t>1.165kg</t>
  </si>
  <si>
    <t>44cm</t>
  </si>
  <si>
    <t>6.335kg</t>
  </si>
  <si>
    <t>86cm</t>
  </si>
  <si>
    <t>585gm</t>
  </si>
  <si>
    <t>Craig B</t>
  </si>
  <si>
    <t xml:space="preserve">Perch (pearl) </t>
  </si>
  <si>
    <t>1.5kg</t>
  </si>
  <si>
    <t>Gem Fish</t>
  </si>
  <si>
    <t>1.29kg</t>
  </si>
  <si>
    <t>76cm</t>
  </si>
  <si>
    <t>1.19kg</t>
  </si>
  <si>
    <t>42cm</t>
  </si>
  <si>
    <t>545gm</t>
  </si>
  <si>
    <t>5.580kg</t>
  </si>
  <si>
    <t>81cm</t>
  </si>
  <si>
    <t>1.545kg</t>
  </si>
  <si>
    <t>2.785kg</t>
  </si>
  <si>
    <t>860gm</t>
  </si>
  <si>
    <t>Scott</t>
  </si>
  <si>
    <t>7.630kg</t>
  </si>
  <si>
    <t>82cm</t>
  </si>
  <si>
    <t>2.745kg</t>
  </si>
  <si>
    <t>63cm</t>
  </si>
  <si>
    <t>720gm</t>
  </si>
  <si>
    <t>43cm</t>
  </si>
  <si>
    <t>1.645kg</t>
  </si>
  <si>
    <t>Sweet Lip</t>
  </si>
  <si>
    <t>2.87kg</t>
  </si>
  <si>
    <t>1.3kg</t>
  </si>
  <si>
    <t>1.240kg</t>
  </si>
  <si>
    <t>Mack Tuna</t>
  </si>
  <si>
    <t>480gm</t>
  </si>
  <si>
    <t>1.33kg</t>
  </si>
  <si>
    <t>1.15kg</t>
  </si>
  <si>
    <t>4.44kg</t>
  </si>
  <si>
    <t>73cm</t>
  </si>
  <si>
    <t>Craig</t>
  </si>
  <si>
    <t>Comp Start Date: 11.06.21 Target Species were Snapper and Perch</t>
  </si>
  <si>
    <t>Comp Start Date: 09.07.21 Target Species were Tailor and Jew</t>
  </si>
  <si>
    <t>Alissa</t>
  </si>
  <si>
    <t>Whiting (S)</t>
  </si>
  <si>
    <t>Dart</t>
  </si>
  <si>
    <t>395gm</t>
  </si>
  <si>
    <t>200gm</t>
  </si>
  <si>
    <t>275gm</t>
  </si>
  <si>
    <t>375gm</t>
  </si>
  <si>
    <t>670gm</t>
  </si>
  <si>
    <t>Allissa (Jr)</t>
  </si>
  <si>
    <t>Comp Start Date: 13.08.21 Target Species were Bream and Flathead</t>
  </si>
  <si>
    <t>Goatfish</t>
  </si>
  <si>
    <t>295gm</t>
  </si>
  <si>
    <t>725gm</t>
  </si>
  <si>
    <t>1.140kg</t>
  </si>
  <si>
    <t>Nanygai</t>
  </si>
  <si>
    <t>980gm</t>
  </si>
  <si>
    <t>Jobfish</t>
  </si>
  <si>
    <t>Cod (bar)</t>
  </si>
  <si>
    <t>16.59kg</t>
  </si>
  <si>
    <t>100cm</t>
  </si>
  <si>
    <t>640gm</t>
  </si>
  <si>
    <t>Perch (sharphead)</t>
  </si>
  <si>
    <t>1.455kg</t>
  </si>
  <si>
    <t>105gm</t>
  </si>
  <si>
    <t>1.04kg</t>
  </si>
  <si>
    <t>57cm</t>
  </si>
  <si>
    <t>420gm</t>
  </si>
  <si>
    <t>41.5cm</t>
  </si>
  <si>
    <t>580gm</t>
  </si>
  <si>
    <t>1.88kg</t>
  </si>
  <si>
    <t>325gm</t>
  </si>
  <si>
    <t>33cm</t>
  </si>
  <si>
    <t>440gm</t>
  </si>
  <si>
    <t>31.5cm</t>
  </si>
  <si>
    <t>600gm</t>
  </si>
  <si>
    <t>Max (Jr)</t>
  </si>
  <si>
    <t>2.635kg</t>
  </si>
  <si>
    <t>1.305kg</t>
  </si>
  <si>
    <t>61cm</t>
  </si>
  <si>
    <t>1.225kg</t>
  </si>
  <si>
    <t>10.3kg</t>
  </si>
  <si>
    <t>101cm</t>
  </si>
  <si>
    <t>1.275kg</t>
  </si>
  <si>
    <t>2.025kg</t>
  </si>
  <si>
    <t>300gm</t>
  </si>
  <si>
    <t>Comp Start Date: 10.09.21 Target Species were Snapper and Mackerel</t>
  </si>
  <si>
    <t>Comp Start Date: 08.10.21 Target Species were Sweetlip and Bream</t>
  </si>
  <si>
    <t>735gm</t>
  </si>
  <si>
    <t>34.75cm</t>
  </si>
  <si>
    <t>Max</t>
  </si>
  <si>
    <t>Comp Start Date: 05.11.21 Target Species were Whiting and Tuskfish</t>
  </si>
  <si>
    <t>125gm</t>
  </si>
  <si>
    <t>Whiting (w)</t>
  </si>
  <si>
    <t>Whiting (s)</t>
  </si>
  <si>
    <t>1.775kg</t>
  </si>
  <si>
    <t>50cm</t>
  </si>
  <si>
    <t>665gm</t>
  </si>
  <si>
    <t>1.430kg</t>
  </si>
  <si>
    <t>44.5cm</t>
  </si>
  <si>
    <t>865gm</t>
  </si>
  <si>
    <t>225gm</t>
  </si>
  <si>
    <t>28.5cm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</si>
</sst>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0"/>
  <sheetViews>
    <sheetView tabSelected="1" topLeftCell="A178" zoomScale="89" zoomScaleNormal="89" workbookViewId="0">
      <selection activeCell="K188" sqref="K188"/>
    </sheetView>
  </sheetViews>
  <sheetFormatPr defaultRowHeight="12.75" x14ac:dyDescent="0.2"/>
  <cols>
    <col min="1" max="5" width="18.7109375" customWidth="1"/>
    <col min="6" max="6" width="18.42578125" customWidth="1"/>
    <col min="8" max="8" width="15.140625" customWidth="1"/>
    <col min="9" max="9" width="19" customWidth="1"/>
    <col min="10" max="10" width="16.140625" customWidth="1"/>
    <col min="11" max="11" width="14.85546875" customWidth="1"/>
  </cols>
  <sheetData>
    <row r="1" spans="1:12" x14ac:dyDescent="0.2">
      <c r="A1" s="5" t="s">
        <v>44</v>
      </c>
      <c r="B1" s="6"/>
      <c r="C1" s="6"/>
      <c r="D1" s="6"/>
      <c r="E1" s="6"/>
      <c r="F1" s="6"/>
      <c r="G1" s="6"/>
      <c r="H1" s="6"/>
      <c r="I1" s="6"/>
      <c r="J1" s="6"/>
    </row>
    <row r="2" spans="1:12" x14ac:dyDescent="0.2">
      <c r="A2" s="5" t="s">
        <v>0</v>
      </c>
      <c r="B2" s="5" t="s">
        <v>4</v>
      </c>
      <c r="C2" s="5" t="s">
        <v>1</v>
      </c>
      <c r="D2" s="5" t="s">
        <v>6</v>
      </c>
      <c r="E2" s="5" t="s">
        <v>2</v>
      </c>
      <c r="F2" s="5" t="s">
        <v>3</v>
      </c>
      <c r="G2" s="5" t="s">
        <v>8</v>
      </c>
      <c r="H2" s="5" t="s">
        <v>19</v>
      </c>
      <c r="I2" s="5" t="s">
        <v>32</v>
      </c>
      <c r="J2" s="5" t="s">
        <v>18</v>
      </c>
      <c r="K2" s="2" t="s">
        <v>10</v>
      </c>
    </row>
    <row r="3" spans="1:12" x14ac:dyDescent="0.2">
      <c r="A3" t="s">
        <v>71</v>
      </c>
      <c r="B3" t="s">
        <v>7</v>
      </c>
      <c r="C3" t="s">
        <v>38</v>
      </c>
      <c r="D3" s="1" t="s">
        <v>14</v>
      </c>
      <c r="E3" s="1">
        <v>1</v>
      </c>
      <c r="F3" s="1"/>
      <c r="G3" s="1">
        <f>SUM(E3)</f>
        <v>1</v>
      </c>
      <c r="H3" t="s">
        <v>25</v>
      </c>
      <c r="I3" t="s">
        <v>30</v>
      </c>
      <c r="K3" t="s">
        <v>71</v>
      </c>
      <c r="L3">
        <f>SUM(G3, G34)</f>
        <v>6</v>
      </c>
    </row>
    <row r="4" spans="1:12" x14ac:dyDescent="0.2">
      <c r="A4" t="s">
        <v>42</v>
      </c>
      <c r="B4" t="s">
        <v>5</v>
      </c>
      <c r="C4" t="s">
        <v>45</v>
      </c>
      <c r="D4" s="1" t="s">
        <v>22</v>
      </c>
      <c r="E4" s="1">
        <v>1</v>
      </c>
      <c r="F4" s="1"/>
      <c r="G4" s="1">
        <f>SUM(E4)</f>
        <v>1</v>
      </c>
      <c r="K4" t="s">
        <v>42</v>
      </c>
      <c r="L4">
        <f>SUM(G4,G24,G55,G87,G131)</f>
        <v>12</v>
      </c>
    </row>
    <row r="5" spans="1:12" x14ac:dyDescent="0.2">
      <c r="A5" t="s">
        <v>46</v>
      </c>
      <c r="B5" t="s">
        <v>47</v>
      </c>
      <c r="C5" t="s">
        <v>23</v>
      </c>
      <c r="D5" s="1" t="s">
        <v>16</v>
      </c>
      <c r="E5" s="4">
        <v>1</v>
      </c>
      <c r="F5" s="4"/>
      <c r="G5" s="4"/>
      <c r="H5" s="3"/>
      <c r="K5" t="s">
        <v>46</v>
      </c>
      <c r="L5">
        <f>SUM(G6,G72,G166,G196)</f>
        <v>9</v>
      </c>
    </row>
    <row r="6" spans="1:12" x14ac:dyDescent="0.2">
      <c r="A6" s="3"/>
      <c r="B6" t="s">
        <v>48</v>
      </c>
      <c r="C6" t="s">
        <v>49</v>
      </c>
      <c r="D6" s="1" t="s">
        <v>41</v>
      </c>
      <c r="E6" s="4">
        <v>1</v>
      </c>
      <c r="F6" s="4">
        <v>1</v>
      </c>
      <c r="G6" s="4">
        <f>SUM(E5:F6)</f>
        <v>3</v>
      </c>
      <c r="K6" t="s">
        <v>50</v>
      </c>
      <c r="L6">
        <f>SUM(G9)</f>
        <v>4</v>
      </c>
    </row>
    <row r="7" spans="1:12" x14ac:dyDescent="0.2">
      <c r="A7" s="3" t="s">
        <v>50</v>
      </c>
      <c r="B7" t="s">
        <v>7</v>
      </c>
      <c r="C7" t="s">
        <v>23</v>
      </c>
      <c r="D7" s="1" t="s">
        <v>51</v>
      </c>
      <c r="E7" s="4">
        <v>1</v>
      </c>
      <c r="F7" s="3"/>
      <c r="G7" s="4"/>
      <c r="H7" s="2"/>
      <c r="K7" t="s">
        <v>15</v>
      </c>
      <c r="L7">
        <f>SUM(G11,G66,G173)</f>
        <v>10</v>
      </c>
    </row>
    <row r="8" spans="1:12" x14ac:dyDescent="0.2">
      <c r="A8" s="3"/>
      <c r="B8" t="s">
        <v>5</v>
      </c>
      <c r="C8" t="s">
        <v>24</v>
      </c>
      <c r="D8" s="1" t="s">
        <v>9</v>
      </c>
      <c r="E8" s="4">
        <v>1</v>
      </c>
      <c r="K8" t="s">
        <v>13</v>
      </c>
      <c r="L8">
        <f>SUM(G12,G64,G174)</f>
        <v>8</v>
      </c>
    </row>
    <row r="9" spans="1:12" x14ac:dyDescent="0.2">
      <c r="A9" s="3"/>
      <c r="B9" t="s">
        <v>52</v>
      </c>
      <c r="C9" t="s">
        <v>53</v>
      </c>
      <c r="D9" s="1" t="s">
        <v>54</v>
      </c>
      <c r="E9" s="4">
        <v>1</v>
      </c>
      <c r="F9" s="4">
        <v>1</v>
      </c>
      <c r="G9" s="4">
        <f>SUM(E7:F9)</f>
        <v>4</v>
      </c>
      <c r="H9" s="3"/>
      <c r="I9" s="3"/>
      <c r="J9" s="3"/>
      <c r="K9" t="s">
        <v>98</v>
      </c>
      <c r="L9">
        <f>SUM(G14,G95)</f>
        <v>6</v>
      </c>
    </row>
    <row r="10" spans="1:12" x14ac:dyDescent="0.2">
      <c r="A10" t="s">
        <v>15</v>
      </c>
      <c r="B10" t="s">
        <v>55</v>
      </c>
      <c r="C10" t="s">
        <v>56</v>
      </c>
      <c r="D10" s="1" t="s">
        <v>21</v>
      </c>
      <c r="E10" s="1">
        <v>1</v>
      </c>
      <c r="F10" s="1">
        <v>1</v>
      </c>
      <c r="G10" s="1"/>
      <c r="J10" s="3"/>
      <c r="K10" t="s">
        <v>65</v>
      </c>
      <c r="L10">
        <f>SUM(G15)</f>
        <v>1</v>
      </c>
    </row>
    <row r="11" spans="1:12" x14ac:dyDescent="0.2">
      <c r="A11" s="3"/>
      <c r="B11" t="s">
        <v>5</v>
      </c>
      <c r="C11" t="s">
        <v>57</v>
      </c>
      <c r="D11" s="1" t="s">
        <v>20</v>
      </c>
      <c r="E11" s="1">
        <v>1</v>
      </c>
      <c r="F11" s="1"/>
      <c r="G11" s="1">
        <f>SUM(E10:F11)</f>
        <v>3</v>
      </c>
      <c r="J11" s="3"/>
      <c r="K11" t="s">
        <v>11</v>
      </c>
      <c r="L11">
        <f>SUM(G48,G68,G127, G164,G193)</f>
        <v>19</v>
      </c>
    </row>
    <row r="12" spans="1:12" x14ac:dyDescent="0.2">
      <c r="A12" t="s">
        <v>13</v>
      </c>
      <c r="B12" t="s">
        <v>5</v>
      </c>
      <c r="C12" t="s">
        <v>58</v>
      </c>
      <c r="D12" s="1" t="s">
        <v>59</v>
      </c>
      <c r="E12" s="4">
        <v>1</v>
      </c>
      <c r="F12" s="4">
        <v>1</v>
      </c>
      <c r="G12" s="4">
        <f>SUM(E12:F12)</f>
        <v>2</v>
      </c>
      <c r="H12" s="2"/>
      <c r="J12" s="3"/>
      <c r="K12" t="s">
        <v>40</v>
      </c>
      <c r="L12">
        <f>SUM(G19,G75,G89,G148)</f>
        <v>10</v>
      </c>
    </row>
    <row r="13" spans="1:12" x14ac:dyDescent="0.2">
      <c r="A13" t="s">
        <v>98</v>
      </c>
      <c r="B13" t="s">
        <v>7</v>
      </c>
      <c r="C13" t="s">
        <v>60</v>
      </c>
      <c r="D13" s="1" t="s">
        <v>37</v>
      </c>
      <c r="E13" s="4">
        <v>1</v>
      </c>
      <c r="F13" s="4"/>
      <c r="G13" s="4"/>
      <c r="I13" s="3"/>
      <c r="J13" s="3"/>
      <c r="K13" t="s">
        <v>30</v>
      </c>
      <c r="L13">
        <f>SUM(G21,G52,G79,G92,G140,G147,G182)</f>
        <v>36</v>
      </c>
    </row>
    <row r="14" spans="1:12" x14ac:dyDescent="0.2">
      <c r="B14" t="s">
        <v>61</v>
      </c>
      <c r="C14" t="s">
        <v>62</v>
      </c>
      <c r="D14" s="1" t="s">
        <v>20</v>
      </c>
      <c r="E14" s="1">
        <v>1</v>
      </c>
      <c r="F14" s="1">
        <v>1</v>
      </c>
      <c r="G14" s="1">
        <f>SUM(E13:F14)</f>
        <v>3</v>
      </c>
      <c r="I14" s="3"/>
      <c r="J14" s="3"/>
      <c r="K14" s="3" t="s">
        <v>74</v>
      </c>
      <c r="L14">
        <f>SUM(G26,G59)</f>
        <v>4</v>
      </c>
    </row>
    <row r="15" spans="1:12" x14ac:dyDescent="0.2">
      <c r="A15" t="s">
        <v>65</v>
      </c>
      <c r="B15" t="s">
        <v>12</v>
      </c>
      <c r="C15" t="s">
        <v>63</v>
      </c>
      <c r="D15" s="1" t="s">
        <v>64</v>
      </c>
      <c r="E15" s="4">
        <v>1</v>
      </c>
      <c r="F15" s="4"/>
      <c r="G15" s="4">
        <f>SUM(E15)</f>
        <v>1</v>
      </c>
      <c r="H15" s="3"/>
      <c r="I15" s="3"/>
      <c r="J15" s="3"/>
      <c r="K15" s="3" t="s">
        <v>78</v>
      </c>
      <c r="L15">
        <f>SUM(G28,G61)</f>
        <v>5</v>
      </c>
    </row>
    <row r="16" spans="1:12" x14ac:dyDescent="0.2">
      <c r="A16" t="s">
        <v>25</v>
      </c>
      <c r="B16" t="s">
        <v>12</v>
      </c>
      <c r="C16" t="s">
        <v>66</v>
      </c>
      <c r="D16" s="1" t="s">
        <v>67</v>
      </c>
      <c r="E16" s="4">
        <v>1</v>
      </c>
      <c r="F16" s="4">
        <v>1</v>
      </c>
      <c r="G16" s="4"/>
      <c r="H16" s="3"/>
      <c r="I16" s="3"/>
      <c r="J16" s="3"/>
      <c r="K16" s="3" t="s">
        <v>80</v>
      </c>
      <c r="L16">
        <f>SUM(G31)</f>
        <v>4</v>
      </c>
    </row>
    <row r="17" spans="1:13" x14ac:dyDescent="0.2">
      <c r="B17" t="s">
        <v>7</v>
      </c>
      <c r="C17" t="s">
        <v>68</v>
      </c>
      <c r="D17" s="1" t="s">
        <v>17</v>
      </c>
      <c r="E17" s="4">
        <v>1</v>
      </c>
      <c r="F17" s="4">
        <v>1</v>
      </c>
      <c r="G17" s="4"/>
      <c r="H17" s="3"/>
      <c r="I17" s="2"/>
      <c r="J17" s="3"/>
      <c r="K17" s="3" t="s">
        <v>137</v>
      </c>
      <c r="L17">
        <f>SUM(G35)</f>
        <v>2</v>
      </c>
    </row>
    <row r="18" spans="1:13" x14ac:dyDescent="0.2">
      <c r="B18" t="s">
        <v>5</v>
      </c>
      <c r="C18" t="s">
        <v>35</v>
      </c>
      <c r="D18" s="1" t="s">
        <v>43</v>
      </c>
      <c r="E18" s="4">
        <v>1</v>
      </c>
      <c r="F18" s="1"/>
      <c r="G18" s="1">
        <f>SUM(E16:F18)</f>
        <v>5</v>
      </c>
      <c r="J18" s="3"/>
      <c r="K18" s="3" t="s">
        <v>102</v>
      </c>
      <c r="L18">
        <f>SUM(G37)</f>
        <v>2</v>
      </c>
    </row>
    <row r="19" spans="1:13" x14ac:dyDescent="0.2">
      <c r="A19" s="3" t="s">
        <v>40</v>
      </c>
      <c r="B19" t="s">
        <v>7</v>
      </c>
      <c r="C19" t="s">
        <v>60</v>
      </c>
      <c r="D19" s="1" t="s">
        <v>9</v>
      </c>
      <c r="E19" s="4">
        <v>1</v>
      </c>
      <c r="G19" s="1">
        <f>SUM(E19)</f>
        <v>1</v>
      </c>
      <c r="J19" s="3"/>
      <c r="K19" s="3" t="s">
        <v>106</v>
      </c>
      <c r="L19">
        <f>SUM(G38,G170)</f>
        <v>2</v>
      </c>
    </row>
    <row r="20" spans="1:13" x14ac:dyDescent="0.2">
      <c r="A20" s="3" t="s">
        <v>30</v>
      </c>
      <c r="B20" t="s">
        <v>87</v>
      </c>
      <c r="C20" t="s">
        <v>69</v>
      </c>
      <c r="D20" s="1" t="s">
        <v>39</v>
      </c>
      <c r="E20" s="4">
        <v>1</v>
      </c>
      <c r="F20" s="4">
        <v>1</v>
      </c>
      <c r="G20" s="4"/>
      <c r="H20" s="3"/>
      <c r="J20" s="3"/>
      <c r="K20" s="3" t="s">
        <v>109</v>
      </c>
      <c r="L20">
        <f>SUM(G41,G83,G178)</f>
        <v>9</v>
      </c>
    </row>
    <row r="21" spans="1:13" x14ac:dyDescent="0.2">
      <c r="A21" s="3"/>
      <c r="B21" t="s">
        <v>70</v>
      </c>
      <c r="C21" s="1" t="s">
        <v>36</v>
      </c>
      <c r="D21" s="1" t="s">
        <v>64</v>
      </c>
      <c r="E21" s="4">
        <v>1</v>
      </c>
      <c r="F21" s="4">
        <v>1</v>
      </c>
      <c r="G21" s="4">
        <f>SUM(E20:F21)</f>
        <v>4</v>
      </c>
      <c r="H21" s="3"/>
      <c r="I21" s="3"/>
      <c r="J21" s="3"/>
      <c r="K21" s="3" t="s">
        <v>31</v>
      </c>
      <c r="L21">
        <f>SUM(G46,G69,G118,G154,G169,G195)</f>
        <v>24</v>
      </c>
    </row>
    <row r="22" spans="1:13" x14ac:dyDescent="0.2">
      <c r="A22" s="5" t="s">
        <v>72</v>
      </c>
      <c r="B22" s="6"/>
      <c r="C22" s="6"/>
      <c r="D22" s="6"/>
      <c r="E22" s="6"/>
      <c r="F22" s="6"/>
      <c r="G22" s="6"/>
      <c r="H22" s="6"/>
      <c r="I22" s="6"/>
      <c r="J22" s="6"/>
      <c r="K22" s="3" t="s">
        <v>141</v>
      </c>
      <c r="L22">
        <f>SUM(G58,G119)</f>
        <v>6</v>
      </c>
    </row>
    <row r="23" spans="1:13" x14ac:dyDescent="0.2">
      <c r="A23" s="5" t="s">
        <v>0</v>
      </c>
      <c r="B23" s="5" t="s">
        <v>4</v>
      </c>
      <c r="C23" s="5" t="s">
        <v>1</v>
      </c>
      <c r="D23" s="5" t="s">
        <v>6</v>
      </c>
      <c r="E23" s="5" t="s">
        <v>2</v>
      </c>
      <c r="F23" s="5" t="s">
        <v>3</v>
      </c>
      <c r="G23" s="5" t="s">
        <v>8</v>
      </c>
      <c r="H23" s="5" t="s">
        <v>19</v>
      </c>
      <c r="I23" s="5" t="s">
        <v>32</v>
      </c>
      <c r="J23" s="5" t="s">
        <v>18</v>
      </c>
      <c r="K23" s="6" t="s">
        <v>25</v>
      </c>
      <c r="L23">
        <f>SUM(G18,G112)</f>
        <v>11</v>
      </c>
    </row>
    <row r="24" spans="1:13" x14ac:dyDescent="0.2">
      <c r="A24" s="6" t="s">
        <v>42</v>
      </c>
      <c r="B24" s="6" t="s">
        <v>5</v>
      </c>
      <c r="C24" s="6" t="s">
        <v>35</v>
      </c>
      <c r="D24" s="6" t="s">
        <v>73</v>
      </c>
      <c r="E24" s="7">
        <v>1</v>
      </c>
      <c r="F24" s="7">
        <v>1</v>
      </c>
      <c r="G24" s="7">
        <f>SUM(E24:F24)</f>
        <v>2</v>
      </c>
      <c r="H24" s="6" t="s">
        <v>30</v>
      </c>
      <c r="I24" s="6" t="s">
        <v>71</v>
      </c>
      <c r="J24" s="6" t="s">
        <v>136</v>
      </c>
      <c r="K24" s="6" t="s">
        <v>179</v>
      </c>
      <c r="L24" s="3">
        <f>SUM(G85,G155,G185)</f>
        <v>8</v>
      </c>
      <c r="M24" s="3"/>
    </row>
    <row r="25" spans="1:13" x14ac:dyDescent="0.2">
      <c r="A25" s="3" t="s">
        <v>74</v>
      </c>
      <c r="B25" s="3" t="s">
        <v>5</v>
      </c>
      <c r="C25" s="4" t="s">
        <v>75</v>
      </c>
      <c r="D25" s="4" t="s">
        <v>20</v>
      </c>
      <c r="E25" s="4">
        <v>1</v>
      </c>
      <c r="F25" s="4"/>
      <c r="G25" s="4"/>
      <c r="H25" s="3"/>
      <c r="I25" s="3"/>
      <c r="J25" s="3"/>
      <c r="K25" s="3" t="s">
        <v>195</v>
      </c>
      <c r="L25" s="3">
        <f>SUM(G97)</f>
        <v>2</v>
      </c>
      <c r="M25" s="3"/>
    </row>
    <row r="26" spans="1:13" x14ac:dyDescent="0.2">
      <c r="A26" s="6"/>
      <c r="B26" s="6" t="s">
        <v>7</v>
      </c>
      <c r="C26" s="6" t="s">
        <v>77</v>
      </c>
      <c r="D26" s="6" t="s">
        <v>22</v>
      </c>
      <c r="E26" s="7">
        <v>1</v>
      </c>
      <c r="F26" s="7">
        <v>1</v>
      </c>
      <c r="G26" s="7">
        <f>SUM(E25:F26)</f>
        <v>3</v>
      </c>
      <c r="H26" s="6"/>
      <c r="I26" s="6"/>
      <c r="J26" s="6"/>
      <c r="K26" s="3" t="s">
        <v>197</v>
      </c>
      <c r="L26" s="3">
        <f>SUM(G105,G137,G159,G190)</f>
        <v>39</v>
      </c>
      <c r="M26" s="3"/>
    </row>
    <row r="27" spans="1:13" x14ac:dyDescent="0.2">
      <c r="A27" s="6" t="s">
        <v>78</v>
      </c>
      <c r="B27" s="6" t="s">
        <v>5</v>
      </c>
      <c r="C27" s="6" t="s">
        <v>79</v>
      </c>
      <c r="D27" s="6" t="s">
        <v>20</v>
      </c>
      <c r="E27" s="7">
        <v>1</v>
      </c>
      <c r="F27" s="7"/>
      <c r="G27" s="7"/>
      <c r="H27" s="6"/>
      <c r="I27" s="6"/>
      <c r="J27" s="6"/>
      <c r="K27" s="3" t="s">
        <v>212</v>
      </c>
      <c r="L27" s="3">
        <f>SUM(G108,G139)</f>
        <v>5</v>
      </c>
      <c r="M27" s="3"/>
    </row>
    <row r="28" spans="1:13" x14ac:dyDescent="0.2">
      <c r="A28" s="3"/>
      <c r="B28" s="6" t="s">
        <v>7</v>
      </c>
      <c r="C28" s="4" t="s">
        <v>76</v>
      </c>
      <c r="D28" s="4" t="s">
        <v>14</v>
      </c>
      <c r="E28" s="4">
        <v>1</v>
      </c>
      <c r="F28" s="4"/>
      <c r="G28" s="4">
        <f>SUM(E27:F28)</f>
        <v>2</v>
      </c>
      <c r="H28" s="3"/>
      <c r="I28" s="3"/>
      <c r="J28" s="3"/>
      <c r="K28" s="3" t="s">
        <v>260</v>
      </c>
      <c r="L28" s="9">
        <f>SUM(G123)</f>
        <v>5</v>
      </c>
      <c r="M28" s="4"/>
    </row>
    <row r="29" spans="1:13" x14ac:dyDescent="0.2">
      <c r="A29" s="6" t="s">
        <v>80</v>
      </c>
      <c r="B29" s="6" t="s">
        <v>81</v>
      </c>
      <c r="C29" s="6" t="s">
        <v>82</v>
      </c>
      <c r="D29" s="6" t="s">
        <v>83</v>
      </c>
      <c r="E29" s="7">
        <v>1</v>
      </c>
      <c r="F29" s="7">
        <v>1</v>
      </c>
      <c r="G29" s="7"/>
      <c r="H29" s="6"/>
      <c r="I29" s="6"/>
      <c r="J29" s="6"/>
      <c r="K29" s="3" t="s">
        <v>242</v>
      </c>
      <c r="L29" s="9">
        <f>SUM(G129,G160)</f>
        <v>4</v>
      </c>
      <c r="M29" s="4"/>
    </row>
    <row r="30" spans="1:13" x14ac:dyDescent="0.2">
      <c r="A30" s="6"/>
      <c r="B30" s="6" t="s">
        <v>84</v>
      </c>
      <c r="C30" s="6" t="s">
        <v>85</v>
      </c>
      <c r="D30" s="6" t="s">
        <v>86</v>
      </c>
      <c r="E30" s="7">
        <v>1</v>
      </c>
      <c r="F30" s="7"/>
      <c r="G30" s="7"/>
      <c r="H30" s="6"/>
      <c r="I30" s="6"/>
      <c r="J30" s="6"/>
      <c r="K30" s="3" t="s">
        <v>271</v>
      </c>
      <c r="L30" s="9">
        <f>SUM(G143,G198)</f>
        <v>6</v>
      </c>
      <c r="M30" s="4"/>
    </row>
    <row r="31" spans="1:13" x14ac:dyDescent="0.2">
      <c r="A31" s="3"/>
      <c r="B31" s="6" t="s">
        <v>87</v>
      </c>
      <c r="C31" s="4" t="s">
        <v>88</v>
      </c>
      <c r="D31" s="4" t="s">
        <v>89</v>
      </c>
      <c r="E31" s="4">
        <v>1</v>
      </c>
      <c r="F31" s="4"/>
      <c r="G31" s="4">
        <f>SUM(E29:F31)</f>
        <v>4</v>
      </c>
      <c r="H31" s="3"/>
      <c r="I31" s="3"/>
      <c r="J31" s="3"/>
      <c r="K31" s="3" t="s">
        <v>298</v>
      </c>
      <c r="L31" s="9">
        <f>SUM(G176)</f>
        <v>3</v>
      </c>
      <c r="M31" s="4"/>
    </row>
    <row r="32" spans="1:13" x14ac:dyDescent="0.2">
      <c r="A32" s="6" t="s">
        <v>71</v>
      </c>
      <c r="B32" s="6" t="s">
        <v>87</v>
      </c>
      <c r="C32" s="6" t="s">
        <v>90</v>
      </c>
      <c r="D32" s="6" t="s">
        <v>91</v>
      </c>
      <c r="E32" s="7">
        <v>1</v>
      </c>
      <c r="F32" s="7"/>
      <c r="G32" s="7"/>
      <c r="H32" s="6"/>
      <c r="I32" s="6"/>
      <c r="J32" s="6"/>
      <c r="K32" s="3"/>
      <c r="L32" s="3"/>
      <c r="M32" s="3"/>
    </row>
    <row r="33" spans="1:13" x14ac:dyDescent="0.2">
      <c r="A33" s="6"/>
      <c r="B33" s="6" t="s">
        <v>92</v>
      </c>
      <c r="C33" s="6" t="s">
        <v>93</v>
      </c>
      <c r="D33" s="6" t="s">
        <v>94</v>
      </c>
      <c r="E33" s="7">
        <v>1</v>
      </c>
      <c r="F33" s="7">
        <v>1</v>
      </c>
      <c r="G33" s="7"/>
      <c r="H33" s="6"/>
      <c r="I33" s="6"/>
      <c r="J33" s="6"/>
      <c r="K33" s="3"/>
      <c r="L33" s="3"/>
      <c r="M33" s="3"/>
    </row>
    <row r="34" spans="1:13" x14ac:dyDescent="0.2">
      <c r="A34" s="6"/>
      <c r="B34" s="6" t="s">
        <v>95</v>
      </c>
      <c r="C34" s="4" t="s">
        <v>96</v>
      </c>
      <c r="D34" s="4" t="s">
        <v>97</v>
      </c>
      <c r="E34" s="4">
        <v>1</v>
      </c>
      <c r="F34" s="4">
        <v>1</v>
      </c>
      <c r="G34" s="4">
        <f>SUM(E32:F34)</f>
        <v>5</v>
      </c>
      <c r="H34" s="3"/>
      <c r="I34" s="3"/>
      <c r="J34" s="3"/>
      <c r="K34" s="3"/>
      <c r="L34" s="3"/>
      <c r="M34" s="3"/>
    </row>
    <row r="35" spans="1:13" x14ac:dyDescent="0.2">
      <c r="A35" s="6" t="s">
        <v>99</v>
      </c>
      <c r="B35" s="6" t="s">
        <v>12</v>
      </c>
      <c r="C35" s="4" t="s">
        <v>100</v>
      </c>
      <c r="D35" s="4" t="s">
        <v>101</v>
      </c>
      <c r="E35" s="4">
        <v>1</v>
      </c>
      <c r="F35" s="4">
        <v>1</v>
      </c>
      <c r="G35" s="4">
        <f>SUM(E35:F35)</f>
        <v>2</v>
      </c>
      <c r="H35" s="3"/>
      <c r="I35" s="3"/>
      <c r="J35" s="3"/>
      <c r="K35" s="3"/>
      <c r="L35" s="3"/>
      <c r="M35" s="3"/>
    </row>
    <row r="36" spans="1:13" x14ac:dyDescent="0.2">
      <c r="A36" s="3" t="s">
        <v>102</v>
      </c>
      <c r="B36" s="6" t="s">
        <v>95</v>
      </c>
      <c r="C36" s="4" t="s">
        <v>103</v>
      </c>
      <c r="D36" s="4" t="s">
        <v>104</v>
      </c>
      <c r="E36" s="4">
        <v>1</v>
      </c>
      <c r="F36" s="4"/>
      <c r="G36" s="4"/>
      <c r="H36" s="3"/>
      <c r="I36" s="3"/>
      <c r="J36" s="3"/>
      <c r="K36" s="3"/>
      <c r="L36" s="3"/>
      <c r="M36" s="3"/>
    </row>
    <row r="37" spans="1:13" x14ac:dyDescent="0.2">
      <c r="A37" s="3"/>
      <c r="B37" s="6" t="s">
        <v>12</v>
      </c>
      <c r="C37" s="4" t="s">
        <v>105</v>
      </c>
      <c r="D37" s="4" t="s">
        <v>43</v>
      </c>
      <c r="E37" s="4">
        <v>1</v>
      </c>
      <c r="F37" s="4"/>
      <c r="G37" s="4">
        <f>SUM(E36:F37)</f>
        <v>2</v>
      </c>
      <c r="H37" s="3"/>
      <c r="I37" s="3"/>
      <c r="J37" s="3"/>
      <c r="K37" s="3"/>
      <c r="L37" s="3"/>
      <c r="M37" s="3"/>
    </row>
    <row r="38" spans="1:13" x14ac:dyDescent="0.2">
      <c r="A38" s="3" t="s">
        <v>106</v>
      </c>
      <c r="B38" s="6" t="s">
        <v>12</v>
      </c>
      <c r="C38" s="4" t="s">
        <v>107</v>
      </c>
      <c r="D38" s="4" t="s">
        <v>108</v>
      </c>
      <c r="E38" s="4">
        <v>1</v>
      </c>
      <c r="F38" s="4"/>
      <c r="G38" s="4">
        <v>1</v>
      </c>
      <c r="H38" s="3"/>
      <c r="I38" s="3"/>
      <c r="J38" s="3"/>
      <c r="K38" s="3"/>
      <c r="L38" s="3"/>
      <c r="M38" s="3"/>
    </row>
    <row r="39" spans="1:13" x14ac:dyDescent="0.2">
      <c r="A39" s="3" t="s">
        <v>109</v>
      </c>
      <c r="B39" s="6" t="s">
        <v>110</v>
      </c>
      <c r="C39" s="4" t="s">
        <v>111</v>
      </c>
      <c r="D39" s="4" t="s">
        <v>41</v>
      </c>
      <c r="E39" s="4">
        <v>1</v>
      </c>
      <c r="F39" s="4"/>
      <c r="G39" s="4"/>
      <c r="H39" s="3"/>
      <c r="I39" s="3"/>
      <c r="J39" s="3"/>
      <c r="K39" s="3"/>
      <c r="L39" s="3"/>
      <c r="M39" s="3"/>
    </row>
    <row r="40" spans="1:13" x14ac:dyDescent="0.2">
      <c r="A40" s="6"/>
      <c r="B40" s="6" t="s">
        <v>84</v>
      </c>
      <c r="C40" s="6" t="s">
        <v>112</v>
      </c>
      <c r="D40" s="6" t="s">
        <v>104</v>
      </c>
      <c r="E40" s="7">
        <v>1</v>
      </c>
      <c r="F40" s="7">
        <v>1</v>
      </c>
      <c r="G40" s="7"/>
      <c r="H40" s="6"/>
      <c r="I40" s="6"/>
      <c r="J40" s="6"/>
      <c r="K40" s="3"/>
      <c r="L40" s="3"/>
      <c r="M40" s="3"/>
    </row>
    <row r="41" spans="1:13" x14ac:dyDescent="0.2">
      <c r="A41" s="6"/>
      <c r="B41" s="6" t="s">
        <v>113</v>
      </c>
      <c r="C41" s="6" t="s">
        <v>114</v>
      </c>
      <c r="D41" s="6" t="s">
        <v>115</v>
      </c>
      <c r="E41" s="7">
        <v>1</v>
      </c>
      <c r="F41" s="7"/>
      <c r="G41" s="7">
        <f>SUM(E39:F41)</f>
        <v>4</v>
      </c>
      <c r="H41" s="6"/>
      <c r="I41" s="6"/>
      <c r="J41" s="6"/>
      <c r="K41" s="3"/>
      <c r="L41" s="3"/>
      <c r="M41" s="3"/>
    </row>
    <row r="42" spans="1:13" x14ac:dyDescent="0.2">
      <c r="A42" s="3" t="s">
        <v>116</v>
      </c>
      <c r="B42" s="6" t="s">
        <v>110</v>
      </c>
      <c r="C42" s="4" t="s">
        <v>117</v>
      </c>
      <c r="D42" s="4" t="s">
        <v>115</v>
      </c>
      <c r="E42" s="4">
        <v>1</v>
      </c>
      <c r="F42" s="4">
        <v>1</v>
      </c>
      <c r="G42" s="4"/>
      <c r="H42" s="3"/>
      <c r="I42" s="3"/>
      <c r="J42" s="3"/>
      <c r="K42" s="3"/>
      <c r="L42" s="3"/>
      <c r="M42" s="3"/>
    </row>
    <row r="43" spans="1:13" x14ac:dyDescent="0.2">
      <c r="A43" s="3"/>
      <c r="B43" s="6" t="s">
        <v>7</v>
      </c>
      <c r="C43" s="4" t="s">
        <v>118</v>
      </c>
      <c r="D43" s="4" t="s">
        <v>119</v>
      </c>
      <c r="E43" s="4">
        <v>1</v>
      </c>
      <c r="F43" s="4"/>
      <c r="G43" s="4">
        <f>SUM(E42:F43)</f>
        <v>3</v>
      </c>
      <c r="H43" s="3"/>
      <c r="I43" s="3"/>
      <c r="J43" s="3"/>
      <c r="K43" s="3"/>
      <c r="L43" s="3"/>
      <c r="M43" s="3"/>
    </row>
    <row r="44" spans="1:13" x14ac:dyDescent="0.2">
      <c r="A44" s="3" t="s">
        <v>31</v>
      </c>
      <c r="B44" s="6" t="s">
        <v>110</v>
      </c>
      <c r="C44" s="4" t="s">
        <v>134</v>
      </c>
      <c r="D44" s="1" t="s">
        <v>120</v>
      </c>
      <c r="E44" s="4">
        <v>1</v>
      </c>
      <c r="F44" s="4"/>
      <c r="G44" s="4"/>
      <c r="H44" s="3"/>
      <c r="I44" s="3"/>
      <c r="J44" s="3"/>
    </row>
    <row r="45" spans="1:13" x14ac:dyDescent="0.2">
      <c r="A45" s="3"/>
      <c r="B45" s="6" t="s">
        <v>81</v>
      </c>
      <c r="C45" s="1" t="s">
        <v>121</v>
      </c>
      <c r="D45" s="1" t="s">
        <v>122</v>
      </c>
      <c r="E45" s="4">
        <v>1</v>
      </c>
      <c r="F45" s="4"/>
      <c r="G45" s="4"/>
      <c r="H45" s="3"/>
      <c r="I45" s="3"/>
      <c r="J45" s="3"/>
    </row>
    <row r="46" spans="1:13" x14ac:dyDescent="0.2">
      <c r="A46" s="3"/>
      <c r="B46" s="6" t="s">
        <v>7</v>
      </c>
      <c r="C46" s="1" t="s">
        <v>123</v>
      </c>
      <c r="D46" s="1" t="s">
        <v>124</v>
      </c>
      <c r="E46" s="4">
        <v>1</v>
      </c>
      <c r="F46" s="4"/>
      <c r="G46" s="4">
        <f>SUM(E44:F46)</f>
        <v>3</v>
      </c>
      <c r="H46" s="3"/>
      <c r="I46" s="3"/>
      <c r="J46" s="3"/>
    </row>
    <row r="47" spans="1:13" x14ac:dyDescent="0.2">
      <c r="A47" s="3" t="s">
        <v>11</v>
      </c>
      <c r="B47" s="6" t="s">
        <v>81</v>
      </c>
      <c r="C47" s="1" t="s">
        <v>135</v>
      </c>
      <c r="D47" s="1" t="s">
        <v>125</v>
      </c>
      <c r="E47" s="4">
        <v>1</v>
      </c>
      <c r="F47" s="4"/>
      <c r="G47" s="4"/>
      <c r="H47" s="3"/>
      <c r="I47" s="3"/>
      <c r="J47" s="3"/>
    </row>
    <row r="48" spans="1:13" x14ac:dyDescent="0.2">
      <c r="B48" s="6" t="s">
        <v>7</v>
      </c>
      <c r="C48" s="1" t="s">
        <v>126</v>
      </c>
      <c r="D48" s="1" t="s">
        <v>127</v>
      </c>
      <c r="E48" s="4">
        <v>1</v>
      </c>
      <c r="F48" s="4"/>
      <c r="G48" s="4">
        <f>SUM(E47:E48)</f>
        <v>2</v>
      </c>
      <c r="H48" s="3"/>
      <c r="I48" s="3"/>
      <c r="J48" s="3"/>
    </row>
    <row r="49" spans="1:10" x14ac:dyDescent="0.2">
      <c r="A49" s="3" t="s">
        <v>30</v>
      </c>
      <c r="B49" s="6" t="s">
        <v>87</v>
      </c>
      <c r="C49" s="1" t="s">
        <v>128</v>
      </c>
      <c r="D49" s="1" t="s">
        <v>129</v>
      </c>
      <c r="E49" s="4">
        <v>1</v>
      </c>
      <c r="F49" s="4">
        <v>1</v>
      </c>
      <c r="G49" s="4"/>
      <c r="H49" s="3"/>
      <c r="I49" s="3"/>
      <c r="J49" s="3"/>
    </row>
    <row r="50" spans="1:10" x14ac:dyDescent="0.2">
      <c r="B50" s="6" t="s">
        <v>95</v>
      </c>
      <c r="C50" s="1" t="s">
        <v>130</v>
      </c>
      <c r="D50" s="1" t="s">
        <v>131</v>
      </c>
      <c r="E50" s="4">
        <v>1</v>
      </c>
      <c r="F50" s="4"/>
      <c r="G50" s="4"/>
      <c r="H50" s="3"/>
      <c r="I50" s="3"/>
      <c r="J50" s="3"/>
    </row>
    <row r="51" spans="1:10" x14ac:dyDescent="0.2">
      <c r="B51" s="6" t="s">
        <v>113</v>
      </c>
      <c r="C51" s="1" t="s">
        <v>132</v>
      </c>
      <c r="D51" s="1" t="s">
        <v>83</v>
      </c>
      <c r="E51" s="4">
        <v>1</v>
      </c>
      <c r="F51" s="4">
        <v>1</v>
      </c>
      <c r="G51" s="4"/>
      <c r="H51" s="3"/>
      <c r="I51" s="3"/>
      <c r="J51" s="3"/>
    </row>
    <row r="52" spans="1:10" x14ac:dyDescent="0.2">
      <c r="B52" s="6" t="s">
        <v>5</v>
      </c>
      <c r="C52" s="1" t="s">
        <v>133</v>
      </c>
      <c r="D52" s="1" t="s">
        <v>17</v>
      </c>
      <c r="E52" s="4">
        <v>1</v>
      </c>
      <c r="F52" s="4"/>
      <c r="G52" s="4">
        <f>SUM(E49:F52)</f>
        <v>6</v>
      </c>
      <c r="H52" s="3"/>
      <c r="I52" s="3"/>
      <c r="J52" s="3"/>
    </row>
    <row r="53" spans="1:10" x14ac:dyDescent="0.2">
      <c r="A53" s="5" t="s">
        <v>138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5" t="s">
        <v>0</v>
      </c>
      <c r="B54" s="5" t="s">
        <v>4</v>
      </c>
      <c r="C54" s="5" t="s">
        <v>1</v>
      </c>
      <c r="D54" s="5" t="s">
        <v>6</v>
      </c>
      <c r="E54" s="5" t="s">
        <v>2</v>
      </c>
      <c r="F54" s="5" t="s">
        <v>3</v>
      </c>
      <c r="G54" s="5" t="s">
        <v>8</v>
      </c>
      <c r="H54" s="5" t="s">
        <v>19</v>
      </c>
      <c r="I54" s="5" t="s">
        <v>32</v>
      </c>
      <c r="J54" s="5" t="s">
        <v>18</v>
      </c>
    </row>
    <row r="55" spans="1:10" x14ac:dyDescent="0.2">
      <c r="A55" t="s">
        <v>42</v>
      </c>
      <c r="B55" s="6" t="s">
        <v>5</v>
      </c>
      <c r="C55" s="1" t="s">
        <v>139</v>
      </c>
      <c r="D55" s="1" t="s">
        <v>140</v>
      </c>
      <c r="E55" s="1">
        <v>1</v>
      </c>
      <c r="F55" s="1">
        <v>1</v>
      </c>
      <c r="G55" s="1">
        <f>SUM(E55:F55)</f>
        <v>2</v>
      </c>
      <c r="H55" t="s">
        <v>30</v>
      </c>
      <c r="I55" t="s">
        <v>40</v>
      </c>
    </row>
    <row r="56" spans="1:10" x14ac:dyDescent="0.2">
      <c r="A56" t="s">
        <v>141</v>
      </c>
      <c r="B56" s="6" t="s">
        <v>7</v>
      </c>
      <c r="C56" s="1" t="s">
        <v>142</v>
      </c>
      <c r="D56" s="1" t="s">
        <v>21</v>
      </c>
      <c r="E56" s="1">
        <v>1</v>
      </c>
      <c r="F56" s="1"/>
      <c r="G56" s="1"/>
    </row>
    <row r="57" spans="1:10" x14ac:dyDescent="0.2">
      <c r="A57" s="5"/>
      <c r="B57" s="6" t="s">
        <v>143</v>
      </c>
      <c r="C57" s="6" t="s">
        <v>144</v>
      </c>
      <c r="D57" s="6" t="s">
        <v>145</v>
      </c>
      <c r="E57" s="7">
        <v>1</v>
      </c>
      <c r="F57" s="7">
        <v>1</v>
      </c>
      <c r="G57" s="7"/>
      <c r="H57" s="6"/>
      <c r="I57" s="6"/>
      <c r="J57" s="6"/>
    </row>
    <row r="58" spans="1:10" x14ac:dyDescent="0.2">
      <c r="A58" s="6"/>
      <c r="B58" s="6" t="s">
        <v>146</v>
      </c>
      <c r="C58" s="6" t="s">
        <v>147</v>
      </c>
      <c r="D58" s="6" t="s">
        <v>148</v>
      </c>
      <c r="E58" s="7">
        <v>1</v>
      </c>
      <c r="F58" s="7">
        <v>1</v>
      </c>
      <c r="G58" s="7">
        <f>SUM(E56:F58)</f>
        <v>5</v>
      </c>
      <c r="H58" s="6"/>
      <c r="I58" s="6"/>
      <c r="J58" s="6"/>
    </row>
    <row r="59" spans="1:10" x14ac:dyDescent="0.2">
      <c r="A59" s="6" t="s">
        <v>74</v>
      </c>
      <c r="B59" s="6" t="s">
        <v>7</v>
      </c>
      <c r="C59" s="4" t="s">
        <v>149</v>
      </c>
      <c r="D59" s="4" t="s">
        <v>9</v>
      </c>
      <c r="E59" s="4">
        <v>1</v>
      </c>
      <c r="F59" s="4"/>
      <c r="G59" s="4">
        <f>SUM(E59)</f>
        <v>1</v>
      </c>
      <c r="H59" s="3"/>
      <c r="I59" s="3"/>
      <c r="J59" s="3"/>
    </row>
    <row r="60" spans="1:10" x14ac:dyDescent="0.2">
      <c r="A60" s="3" t="s">
        <v>78</v>
      </c>
      <c r="B60" s="6" t="s">
        <v>7</v>
      </c>
      <c r="C60" s="4" t="s">
        <v>151</v>
      </c>
      <c r="D60" s="4" t="s">
        <v>43</v>
      </c>
      <c r="E60" s="4">
        <v>1</v>
      </c>
      <c r="F60" s="4">
        <v>1</v>
      </c>
      <c r="G60" s="4"/>
      <c r="H60" s="3"/>
      <c r="I60" s="3"/>
      <c r="J60" s="3"/>
    </row>
    <row r="61" spans="1:10" x14ac:dyDescent="0.2">
      <c r="A61" s="3"/>
      <c r="B61" s="6" t="s">
        <v>5</v>
      </c>
      <c r="C61" s="4" t="s">
        <v>152</v>
      </c>
      <c r="D61" s="4" t="s">
        <v>22</v>
      </c>
      <c r="E61" s="4">
        <v>1</v>
      </c>
      <c r="F61" s="4"/>
      <c r="G61" s="4">
        <f>SUM(E60:F61)</f>
        <v>3</v>
      </c>
      <c r="H61" s="3"/>
      <c r="I61" s="3"/>
      <c r="J61" s="3"/>
    </row>
    <row r="62" spans="1:10" x14ac:dyDescent="0.2">
      <c r="A62" s="3" t="s">
        <v>13</v>
      </c>
      <c r="B62" s="6" t="s">
        <v>7</v>
      </c>
      <c r="C62" s="4" t="s">
        <v>150</v>
      </c>
      <c r="D62" s="4" t="s">
        <v>124</v>
      </c>
      <c r="E62" s="4">
        <v>1</v>
      </c>
      <c r="F62" s="4"/>
      <c r="G62" s="4"/>
      <c r="H62" s="3"/>
      <c r="I62" s="3"/>
      <c r="J62" s="3"/>
    </row>
    <row r="63" spans="1:10" x14ac:dyDescent="0.2">
      <c r="A63" s="3"/>
      <c r="B63" s="6" t="s">
        <v>5</v>
      </c>
      <c r="C63" s="4" t="s">
        <v>153</v>
      </c>
      <c r="D63" s="4" t="s">
        <v>145</v>
      </c>
      <c r="E63" s="4">
        <v>1</v>
      </c>
      <c r="F63" s="4"/>
      <c r="G63" s="4"/>
      <c r="H63" s="3"/>
      <c r="I63" s="3"/>
      <c r="J63" s="3"/>
    </row>
    <row r="64" spans="1:10" x14ac:dyDescent="0.2">
      <c r="A64" s="3"/>
      <c r="B64" s="6" t="s">
        <v>154</v>
      </c>
      <c r="C64" s="4" t="s">
        <v>155</v>
      </c>
      <c r="D64" s="4" t="s">
        <v>156</v>
      </c>
      <c r="E64" s="4">
        <v>1</v>
      </c>
      <c r="F64" s="4">
        <v>1</v>
      </c>
      <c r="G64" s="4">
        <f>SUM(E62:F64)</f>
        <v>4</v>
      </c>
      <c r="H64" s="3"/>
      <c r="I64" s="3"/>
      <c r="J64" s="3"/>
    </row>
    <row r="65" spans="1:10" x14ac:dyDescent="0.2">
      <c r="A65" s="3" t="s">
        <v>15</v>
      </c>
      <c r="B65" s="6" t="s">
        <v>7</v>
      </c>
      <c r="C65" s="4" t="s">
        <v>157</v>
      </c>
      <c r="D65" s="4" t="s">
        <v>16</v>
      </c>
      <c r="E65" s="4">
        <v>1</v>
      </c>
      <c r="F65" s="4"/>
      <c r="G65" s="4"/>
      <c r="H65" s="3"/>
      <c r="I65" s="3"/>
      <c r="J65" s="3"/>
    </row>
    <row r="66" spans="1:10" x14ac:dyDescent="0.2">
      <c r="A66" s="3"/>
      <c r="B66" s="6" t="s">
        <v>154</v>
      </c>
      <c r="C66" s="4" t="s">
        <v>158</v>
      </c>
      <c r="D66" s="4" t="s">
        <v>22</v>
      </c>
      <c r="E66" s="4">
        <v>1</v>
      </c>
      <c r="F66" s="4"/>
      <c r="G66" s="4">
        <f>SUM(E65:F66)</f>
        <v>2</v>
      </c>
      <c r="H66" s="3"/>
      <c r="I66" s="3"/>
      <c r="J66" s="3"/>
    </row>
    <row r="67" spans="1:10" x14ac:dyDescent="0.2">
      <c r="A67" t="s">
        <v>11</v>
      </c>
      <c r="B67" s="6" t="s">
        <v>110</v>
      </c>
      <c r="C67" s="1" t="s">
        <v>90</v>
      </c>
      <c r="D67" s="1" t="s">
        <v>159</v>
      </c>
      <c r="E67" s="1">
        <v>1</v>
      </c>
      <c r="F67" s="1">
        <v>1</v>
      </c>
      <c r="G67" s="1"/>
    </row>
    <row r="68" spans="1:10" x14ac:dyDescent="0.2">
      <c r="B68" s="6" t="s">
        <v>160</v>
      </c>
      <c r="C68" s="1" t="s">
        <v>161</v>
      </c>
      <c r="D68" s="1" t="s">
        <v>148</v>
      </c>
      <c r="E68" s="1">
        <v>1</v>
      </c>
      <c r="F68" s="1">
        <v>1</v>
      </c>
      <c r="G68" s="1">
        <f>SUM(E67:F68)</f>
        <v>4</v>
      </c>
    </row>
    <row r="69" spans="1:10" x14ac:dyDescent="0.2">
      <c r="A69" t="s">
        <v>31</v>
      </c>
      <c r="B69" s="6" t="s">
        <v>110</v>
      </c>
      <c r="C69" s="1" t="s">
        <v>162</v>
      </c>
      <c r="D69" s="1" t="s">
        <v>163</v>
      </c>
      <c r="E69" s="1">
        <v>1</v>
      </c>
      <c r="F69" s="1"/>
      <c r="G69" s="1">
        <v>1</v>
      </c>
    </row>
    <row r="70" spans="1:10" x14ac:dyDescent="0.2">
      <c r="A70" s="3" t="s">
        <v>46</v>
      </c>
      <c r="B70" s="6" t="s">
        <v>164</v>
      </c>
      <c r="C70" s="4" t="s">
        <v>165</v>
      </c>
      <c r="D70" s="4" t="s">
        <v>91</v>
      </c>
      <c r="E70" s="4">
        <v>1</v>
      </c>
      <c r="F70" s="4"/>
      <c r="G70" s="8"/>
      <c r="H70" s="2"/>
      <c r="I70" s="2"/>
    </row>
    <row r="71" spans="1:10" x14ac:dyDescent="0.2">
      <c r="A71" s="3"/>
      <c r="B71" s="6" t="s">
        <v>110</v>
      </c>
      <c r="C71" s="1" t="s">
        <v>166</v>
      </c>
      <c r="D71" s="1" t="s">
        <v>89</v>
      </c>
      <c r="E71" s="1">
        <v>1</v>
      </c>
      <c r="F71" s="1"/>
      <c r="G71" s="1"/>
    </row>
    <row r="72" spans="1:10" x14ac:dyDescent="0.2">
      <c r="A72" s="3"/>
      <c r="B72" s="6" t="s">
        <v>160</v>
      </c>
      <c r="C72" s="1" t="s">
        <v>167</v>
      </c>
      <c r="D72" s="1" t="s">
        <v>89</v>
      </c>
      <c r="E72" s="4">
        <v>1</v>
      </c>
      <c r="F72" s="4"/>
      <c r="G72" s="4">
        <f>SUM(E70:F72)</f>
        <v>3</v>
      </c>
      <c r="H72" s="3"/>
      <c r="I72" s="3"/>
      <c r="J72" s="3"/>
    </row>
    <row r="73" spans="1:10" x14ac:dyDescent="0.2">
      <c r="A73" s="3" t="s">
        <v>40</v>
      </c>
      <c r="B73" s="6" t="s">
        <v>113</v>
      </c>
      <c r="C73" s="1" t="s">
        <v>168</v>
      </c>
      <c r="D73" s="1" t="s">
        <v>169</v>
      </c>
      <c r="E73" s="4">
        <v>1</v>
      </c>
      <c r="F73" s="4">
        <v>1</v>
      </c>
      <c r="G73" s="4"/>
      <c r="H73" s="3"/>
      <c r="I73" s="3"/>
      <c r="J73" s="3"/>
    </row>
    <row r="74" spans="1:10" x14ac:dyDescent="0.2">
      <c r="B74" s="6" t="s">
        <v>87</v>
      </c>
      <c r="C74" s="1" t="s">
        <v>170</v>
      </c>
      <c r="D74" s="1" t="s">
        <v>148</v>
      </c>
      <c r="E74" s="4">
        <v>1</v>
      </c>
      <c r="F74" s="4">
        <v>1</v>
      </c>
      <c r="G74" s="4"/>
      <c r="H74" s="3"/>
      <c r="I74" s="3"/>
      <c r="J74" s="3"/>
    </row>
    <row r="75" spans="1:10" x14ac:dyDescent="0.2">
      <c r="A75" s="3"/>
      <c r="B75" s="6" t="s">
        <v>7</v>
      </c>
      <c r="C75" s="1" t="s">
        <v>142</v>
      </c>
      <c r="D75" s="1" t="s">
        <v>16</v>
      </c>
      <c r="E75" s="4">
        <v>1</v>
      </c>
      <c r="F75" s="4"/>
      <c r="G75" s="4">
        <f>SUM(E73:F75)</f>
        <v>5</v>
      </c>
      <c r="H75" s="3"/>
      <c r="I75" s="3"/>
      <c r="J75" s="3"/>
    </row>
    <row r="76" spans="1:10" x14ac:dyDescent="0.2">
      <c r="A76" s="3" t="s">
        <v>30</v>
      </c>
      <c r="B76" s="6" t="s">
        <v>5</v>
      </c>
      <c r="C76" s="1" t="s">
        <v>35</v>
      </c>
      <c r="D76" s="1" t="s">
        <v>73</v>
      </c>
      <c r="E76" s="4">
        <v>1</v>
      </c>
      <c r="F76" s="1"/>
      <c r="G76" s="1"/>
      <c r="J76" s="3"/>
    </row>
    <row r="77" spans="1:10" x14ac:dyDescent="0.2">
      <c r="A77" s="2"/>
      <c r="B77" s="6" t="s">
        <v>154</v>
      </c>
      <c r="C77" s="4" t="s">
        <v>158</v>
      </c>
      <c r="D77" s="4" t="s">
        <v>43</v>
      </c>
      <c r="E77" s="4">
        <v>1</v>
      </c>
      <c r="F77" s="8"/>
      <c r="G77" s="8"/>
      <c r="H77" s="2"/>
      <c r="I77" s="2"/>
      <c r="J77" s="3"/>
    </row>
    <row r="78" spans="1:10" x14ac:dyDescent="0.2">
      <c r="B78" s="6" t="s">
        <v>7</v>
      </c>
      <c r="C78" s="1" t="s">
        <v>149</v>
      </c>
      <c r="D78" s="1" t="s">
        <v>14</v>
      </c>
      <c r="E78" s="1">
        <v>1</v>
      </c>
      <c r="F78" s="1"/>
      <c r="G78" s="1"/>
    </row>
    <row r="79" spans="1:10" x14ac:dyDescent="0.2">
      <c r="B79" s="6" t="s">
        <v>171</v>
      </c>
      <c r="C79" s="1" t="s">
        <v>172</v>
      </c>
      <c r="D79" s="1" t="s">
        <v>173</v>
      </c>
      <c r="E79" s="1">
        <v>1</v>
      </c>
      <c r="F79" s="1">
        <v>1</v>
      </c>
      <c r="G79" s="1">
        <f>SUM(E76:F79)</f>
        <v>5</v>
      </c>
    </row>
    <row r="80" spans="1:10" x14ac:dyDescent="0.2">
      <c r="A80" s="5" t="s">
        <v>174</v>
      </c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">
      <c r="A81" s="5" t="s">
        <v>0</v>
      </c>
      <c r="B81" s="5" t="s">
        <v>4</v>
      </c>
      <c r="C81" s="5" t="s">
        <v>1</v>
      </c>
      <c r="D81" s="5" t="s">
        <v>6</v>
      </c>
      <c r="E81" s="5" t="s">
        <v>2</v>
      </c>
      <c r="F81" s="5" t="s">
        <v>3</v>
      </c>
      <c r="G81" s="5" t="s">
        <v>8</v>
      </c>
      <c r="H81" s="5" t="s">
        <v>19</v>
      </c>
      <c r="I81" s="5" t="s">
        <v>32</v>
      </c>
      <c r="J81" s="5" t="s">
        <v>18</v>
      </c>
    </row>
    <row r="82" spans="1:10" x14ac:dyDescent="0.2">
      <c r="A82" t="s">
        <v>109</v>
      </c>
      <c r="B82" s="6" t="s">
        <v>70</v>
      </c>
      <c r="C82" s="1" t="s">
        <v>175</v>
      </c>
      <c r="D82" s="1" t="s">
        <v>176</v>
      </c>
      <c r="E82" s="1">
        <v>1</v>
      </c>
      <c r="F82" s="1"/>
      <c r="G82" s="1"/>
      <c r="H82" t="s">
        <v>197</v>
      </c>
      <c r="I82" t="s">
        <v>25</v>
      </c>
    </row>
    <row r="83" spans="1:10" x14ac:dyDescent="0.2">
      <c r="B83" s="6" t="s">
        <v>110</v>
      </c>
      <c r="C83" s="1" t="s">
        <v>177</v>
      </c>
      <c r="D83" s="1" t="s">
        <v>178</v>
      </c>
      <c r="E83" s="1">
        <v>1</v>
      </c>
      <c r="F83" s="1"/>
      <c r="G83" s="1">
        <f>SUM(E82:E83)</f>
        <v>2</v>
      </c>
    </row>
    <row r="84" spans="1:10" x14ac:dyDescent="0.2">
      <c r="A84" t="s">
        <v>179</v>
      </c>
      <c r="B84" s="6" t="s">
        <v>110</v>
      </c>
      <c r="C84" s="1" t="s">
        <v>180</v>
      </c>
      <c r="D84" s="1" t="s">
        <v>181</v>
      </c>
      <c r="E84" s="1">
        <v>1</v>
      </c>
      <c r="F84" s="1">
        <v>1</v>
      </c>
      <c r="G84" s="1"/>
    </row>
    <row r="85" spans="1:10" x14ac:dyDescent="0.2">
      <c r="B85" s="6" t="s">
        <v>146</v>
      </c>
      <c r="C85" s="1" t="s">
        <v>182</v>
      </c>
      <c r="D85" s="1" t="s">
        <v>159</v>
      </c>
      <c r="E85" s="1">
        <v>1</v>
      </c>
      <c r="F85" s="1">
        <v>1</v>
      </c>
      <c r="G85" s="1">
        <f>SUM(E84:F85)</f>
        <v>4</v>
      </c>
    </row>
    <row r="86" spans="1:10" x14ac:dyDescent="0.2">
      <c r="A86" t="s">
        <v>42</v>
      </c>
      <c r="B86" s="6" t="s">
        <v>5</v>
      </c>
      <c r="C86" s="1" t="s">
        <v>183</v>
      </c>
      <c r="D86" s="1" t="s">
        <v>184</v>
      </c>
      <c r="E86" s="1">
        <v>1</v>
      </c>
      <c r="F86" s="1">
        <v>1</v>
      </c>
      <c r="G86" s="1"/>
    </row>
    <row r="87" spans="1:10" x14ac:dyDescent="0.2">
      <c r="B87" s="6" t="s">
        <v>110</v>
      </c>
      <c r="C87" s="1" t="s">
        <v>185</v>
      </c>
      <c r="D87" s="1" t="s">
        <v>120</v>
      </c>
      <c r="E87" s="1">
        <v>1</v>
      </c>
      <c r="F87" s="1"/>
      <c r="G87" s="1">
        <f>SUM(E86:F87)</f>
        <v>3</v>
      </c>
    </row>
    <row r="88" spans="1:10" x14ac:dyDescent="0.2">
      <c r="A88" s="3" t="s">
        <v>40</v>
      </c>
      <c r="B88" s="6" t="s">
        <v>87</v>
      </c>
      <c r="C88" s="1" t="s">
        <v>186</v>
      </c>
      <c r="D88" s="1" t="s">
        <v>187</v>
      </c>
      <c r="E88" s="1">
        <v>1</v>
      </c>
      <c r="F88" s="1"/>
      <c r="G88" s="1"/>
    </row>
    <row r="89" spans="1:10" x14ac:dyDescent="0.2">
      <c r="A89" s="3"/>
      <c r="B89" s="6" t="s">
        <v>5</v>
      </c>
      <c r="C89" s="1" t="s">
        <v>188</v>
      </c>
      <c r="D89" s="1" t="s">
        <v>16</v>
      </c>
      <c r="E89" s="4">
        <v>1</v>
      </c>
      <c r="F89" s="4"/>
      <c r="G89" s="4">
        <f>SUM(E88:E89)</f>
        <v>2</v>
      </c>
      <c r="H89" s="2"/>
    </row>
    <row r="90" spans="1:10" x14ac:dyDescent="0.2">
      <c r="A90" t="s">
        <v>30</v>
      </c>
      <c r="B90" s="6" t="s">
        <v>5</v>
      </c>
      <c r="C90" s="1" t="s">
        <v>79</v>
      </c>
      <c r="D90" s="1" t="s">
        <v>20</v>
      </c>
      <c r="E90" s="4">
        <v>1</v>
      </c>
      <c r="F90" s="4"/>
      <c r="G90" s="1"/>
    </row>
    <row r="91" spans="1:10" x14ac:dyDescent="0.2">
      <c r="A91" s="2"/>
      <c r="B91" s="6" t="s">
        <v>113</v>
      </c>
      <c r="C91" s="1" t="s">
        <v>189</v>
      </c>
      <c r="D91" s="1" t="s">
        <v>173</v>
      </c>
      <c r="E91" s="4">
        <v>1</v>
      </c>
      <c r="F91" s="4">
        <v>1</v>
      </c>
      <c r="G91" s="4"/>
      <c r="H91" s="3"/>
      <c r="I91" s="3"/>
    </row>
    <row r="92" spans="1:10" x14ac:dyDescent="0.2">
      <c r="A92" s="5"/>
      <c r="B92" s="6" t="s">
        <v>87</v>
      </c>
      <c r="C92" s="6" t="s">
        <v>190</v>
      </c>
      <c r="D92" s="6" t="s">
        <v>191</v>
      </c>
      <c r="E92" s="7">
        <v>1</v>
      </c>
      <c r="F92" s="7">
        <v>1</v>
      </c>
      <c r="G92" s="7">
        <f>SUM(E90:F92)</f>
        <v>5</v>
      </c>
      <c r="H92" s="6"/>
      <c r="I92" s="6"/>
      <c r="J92" s="6"/>
    </row>
    <row r="93" spans="1:10" x14ac:dyDescent="0.2">
      <c r="A93" s="6" t="s">
        <v>192</v>
      </c>
      <c r="B93" s="6" t="s">
        <v>7</v>
      </c>
      <c r="C93" s="6" t="s">
        <v>157</v>
      </c>
      <c r="D93" s="6" t="s">
        <v>145</v>
      </c>
      <c r="E93" s="7">
        <v>1</v>
      </c>
      <c r="F93" s="6"/>
      <c r="G93" s="7"/>
      <c r="H93" s="6"/>
      <c r="I93" s="6"/>
      <c r="J93" s="6"/>
    </row>
    <row r="94" spans="1:10" x14ac:dyDescent="0.2">
      <c r="B94" s="6" t="s">
        <v>5</v>
      </c>
      <c r="C94" s="1" t="s">
        <v>193</v>
      </c>
      <c r="D94" s="1" t="s">
        <v>9</v>
      </c>
      <c r="E94" s="1">
        <v>1</v>
      </c>
      <c r="F94" s="1"/>
      <c r="G94" s="1"/>
    </row>
    <row r="95" spans="1:10" x14ac:dyDescent="0.2">
      <c r="B95" s="6" t="s">
        <v>12</v>
      </c>
      <c r="C95" s="1" t="s">
        <v>194</v>
      </c>
      <c r="D95" s="1" t="s">
        <v>89</v>
      </c>
      <c r="E95" s="1">
        <v>1</v>
      </c>
      <c r="F95" s="1"/>
      <c r="G95" s="1">
        <f>SUM(E93:E95)</f>
        <v>3</v>
      </c>
    </row>
    <row r="96" spans="1:10" x14ac:dyDescent="0.2">
      <c r="A96" s="3" t="s">
        <v>195</v>
      </c>
      <c r="B96" s="6" t="s">
        <v>7</v>
      </c>
      <c r="C96" s="1" t="s">
        <v>196</v>
      </c>
      <c r="D96" s="1" t="s">
        <v>163</v>
      </c>
      <c r="E96" s="1">
        <v>1</v>
      </c>
      <c r="F96" s="1"/>
      <c r="G96" s="1"/>
    </row>
    <row r="97" spans="1:11" x14ac:dyDescent="0.2">
      <c r="A97" s="3"/>
      <c r="B97" s="6" t="s">
        <v>110</v>
      </c>
      <c r="C97" s="1" t="s">
        <v>218</v>
      </c>
      <c r="D97" s="1" t="s">
        <v>219</v>
      </c>
      <c r="E97" s="1">
        <v>1</v>
      </c>
      <c r="F97" s="1"/>
      <c r="G97" s="1">
        <f>SUM(E96:E97)</f>
        <v>2</v>
      </c>
    </row>
    <row r="98" spans="1:11" x14ac:dyDescent="0.2">
      <c r="A98" t="s">
        <v>197</v>
      </c>
      <c r="B98" s="6" t="s">
        <v>70</v>
      </c>
      <c r="C98" s="1" t="s">
        <v>198</v>
      </c>
      <c r="D98" s="1" t="s">
        <v>199</v>
      </c>
      <c r="E98" s="4">
        <v>1</v>
      </c>
      <c r="F98" s="4">
        <v>1</v>
      </c>
      <c r="G98" s="4"/>
      <c r="H98" s="3"/>
      <c r="I98" s="3"/>
      <c r="J98" s="3"/>
      <c r="K98" s="3"/>
    </row>
    <row r="99" spans="1:11" x14ac:dyDescent="0.2">
      <c r="A99" s="3"/>
      <c r="B99" s="6" t="s">
        <v>84</v>
      </c>
      <c r="C99" s="1" t="s">
        <v>200</v>
      </c>
      <c r="D99" s="1" t="s">
        <v>41</v>
      </c>
      <c r="E99" s="4">
        <v>1</v>
      </c>
      <c r="F99" s="4">
        <v>1</v>
      </c>
      <c r="G99" s="4"/>
      <c r="H99" s="3"/>
      <c r="I99" s="3"/>
      <c r="J99" s="3"/>
      <c r="K99" s="3"/>
    </row>
    <row r="100" spans="1:11" x14ac:dyDescent="0.2">
      <c r="A100" s="3"/>
      <c r="B100" s="6" t="s">
        <v>201</v>
      </c>
      <c r="C100" s="1" t="s">
        <v>202</v>
      </c>
      <c r="D100" s="1" t="s">
        <v>187</v>
      </c>
      <c r="E100" s="4">
        <v>1</v>
      </c>
      <c r="F100" s="4">
        <v>1</v>
      </c>
      <c r="G100" s="4"/>
      <c r="H100" s="3"/>
      <c r="I100" s="3"/>
      <c r="J100" s="3"/>
      <c r="K100" s="3"/>
    </row>
    <row r="101" spans="1:11" x14ac:dyDescent="0.2">
      <c r="A101" s="3"/>
      <c r="B101" s="6" t="s">
        <v>110</v>
      </c>
      <c r="C101" s="1" t="s">
        <v>203</v>
      </c>
      <c r="D101" s="1" t="s">
        <v>204</v>
      </c>
      <c r="E101" s="4">
        <v>1</v>
      </c>
      <c r="F101" s="4"/>
      <c r="G101" s="4"/>
      <c r="H101" s="3"/>
      <c r="I101" s="3"/>
      <c r="J101" s="3"/>
      <c r="K101" s="3"/>
    </row>
    <row r="102" spans="1:11" x14ac:dyDescent="0.2">
      <c r="A102" s="3"/>
      <c r="B102" s="6" t="s">
        <v>205</v>
      </c>
      <c r="C102" s="1" t="s">
        <v>206</v>
      </c>
      <c r="D102" s="1" t="s">
        <v>181</v>
      </c>
      <c r="E102" s="4">
        <v>1</v>
      </c>
      <c r="F102" s="4">
        <v>1</v>
      </c>
      <c r="G102" s="4"/>
      <c r="H102" s="3"/>
      <c r="I102" s="3"/>
      <c r="J102" s="3"/>
      <c r="K102" s="3"/>
    </row>
    <row r="103" spans="1:11" x14ac:dyDescent="0.2">
      <c r="A103" s="3"/>
      <c r="B103" s="6" t="s">
        <v>207</v>
      </c>
      <c r="C103" s="1" t="s">
        <v>208</v>
      </c>
      <c r="D103" s="1" t="s">
        <v>181</v>
      </c>
      <c r="E103" s="4">
        <v>1</v>
      </c>
      <c r="F103" s="4">
        <v>1</v>
      </c>
      <c r="G103" s="4"/>
      <c r="H103" s="3"/>
      <c r="I103" s="3"/>
      <c r="J103" s="3"/>
      <c r="K103" s="3"/>
    </row>
    <row r="104" spans="1:11" x14ac:dyDescent="0.2">
      <c r="A104" s="3"/>
      <c r="B104" s="6" t="s">
        <v>209</v>
      </c>
      <c r="C104" s="1" t="s">
        <v>210</v>
      </c>
      <c r="D104" s="1" t="s">
        <v>41</v>
      </c>
      <c r="E104" s="4">
        <v>1</v>
      </c>
      <c r="F104" s="4">
        <v>1</v>
      </c>
      <c r="G104" s="4"/>
      <c r="H104" s="3"/>
      <c r="I104" s="3"/>
      <c r="J104" s="3"/>
      <c r="K104" s="3"/>
    </row>
    <row r="105" spans="1:11" x14ac:dyDescent="0.2">
      <c r="A105" s="3"/>
      <c r="B105" s="6" t="s">
        <v>92</v>
      </c>
      <c r="C105" s="1" t="s">
        <v>211</v>
      </c>
      <c r="D105" s="1" t="s">
        <v>156</v>
      </c>
      <c r="E105" s="4">
        <v>1</v>
      </c>
      <c r="F105" s="4">
        <v>1</v>
      </c>
      <c r="G105" s="4">
        <f>SUM(E98:F105)</f>
        <v>15</v>
      </c>
      <c r="H105" s="3"/>
      <c r="I105" s="3"/>
      <c r="J105" s="3"/>
      <c r="K105" s="3"/>
    </row>
    <row r="106" spans="1:11" x14ac:dyDescent="0.2">
      <c r="A106" t="s">
        <v>212</v>
      </c>
      <c r="B106" s="6" t="s">
        <v>110</v>
      </c>
      <c r="C106" s="1" t="s">
        <v>213</v>
      </c>
      <c r="D106" s="1" t="s">
        <v>101</v>
      </c>
      <c r="E106" s="4">
        <v>1</v>
      </c>
      <c r="F106" s="4"/>
      <c r="G106" s="4"/>
      <c r="H106" s="3"/>
      <c r="I106" s="3"/>
      <c r="J106" s="3"/>
      <c r="K106" s="3"/>
    </row>
    <row r="107" spans="1:11" x14ac:dyDescent="0.2">
      <c r="A107" s="5"/>
      <c r="B107" s="6" t="s">
        <v>70</v>
      </c>
      <c r="C107" s="6" t="s">
        <v>214</v>
      </c>
      <c r="D107" s="6" t="s">
        <v>215</v>
      </c>
      <c r="E107" s="7">
        <v>1</v>
      </c>
      <c r="F107" s="6"/>
      <c r="G107" s="7"/>
      <c r="H107" s="6"/>
      <c r="I107" s="6"/>
      <c r="J107" s="6"/>
      <c r="K107" s="3"/>
    </row>
    <row r="108" spans="1:11" x14ac:dyDescent="0.2">
      <c r="A108" s="6"/>
      <c r="B108" s="6" t="s">
        <v>201</v>
      </c>
      <c r="C108" s="6" t="s">
        <v>216</v>
      </c>
      <c r="D108" s="6" t="s">
        <v>159</v>
      </c>
      <c r="E108" s="7">
        <v>1</v>
      </c>
      <c r="F108" s="6"/>
      <c r="G108" s="7">
        <f>SUM(E106:E108)</f>
        <v>3</v>
      </c>
      <c r="H108" s="5"/>
      <c r="I108" s="5"/>
      <c r="J108" s="5"/>
      <c r="K108" s="3"/>
    </row>
    <row r="109" spans="1:11" x14ac:dyDescent="0.2">
      <c r="A109" t="s">
        <v>25</v>
      </c>
      <c r="B109" s="6" t="s">
        <v>61</v>
      </c>
      <c r="C109" s="1" t="s">
        <v>149</v>
      </c>
      <c r="D109" s="1" t="s">
        <v>16</v>
      </c>
      <c r="E109" s="1">
        <v>1</v>
      </c>
      <c r="F109" s="1">
        <v>1</v>
      </c>
      <c r="G109" s="4"/>
      <c r="J109" s="3"/>
      <c r="K109" s="3"/>
    </row>
    <row r="110" spans="1:11" x14ac:dyDescent="0.2">
      <c r="B110" s="6" t="s">
        <v>7</v>
      </c>
      <c r="C110" s="1" t="s">
        <v>149</v>
      </c>
      <c r="D110" s="1" t="s">
        <v>9</v>
      </c>
      <c r="E110" s="1">
        <v>1</v>
      </c>
      <c r="F110" s="1">
        <v>1</v>
      </c>
      <c r="G110" s="4"/>
      <c r="H110" s="3"/>
      <c r="I110" s="3"/>
      <c r="J110" s="3"/>
      <c r="K110" s="3"/>
    </row>
    <row r="111" spans="1:11" x14ac:dyDescent="0.2">
      <c r="A111" s="2"/>
      <c r="B111" s="6" t="s">
        <v>5</v>
      </c>
      <c r="C111" s="1" t="s">
        <v>217</v>
      </c>
      <c r="D111" s="1" t="s">
        <v>22</v>
      </c>
      <c r="E111" s="1">
        <v>1</v>
      </c>
      <c r="G111" s="4"/>
      <c r="H111" s="3"/>
      <c r="I111" s="3"/>
      <c r="J111" s="3"/>
      <c r="K111" s="3"/>
    </row>
    <row r="112" spans="1:11" x14ac:dyDescent="0.2">
      <c r="A112" s="3"/>
      <c r="B112" s="6" t="s">
        <v>87</v>
      </c>
      <c r="C112" s="1" t="s">
        <v>35</v>
      </c>
      <c r="D112" s="1" t="s">
        <v>43</v>
      </c>
      <c r="E112" s="4">
        <v>1</v>
      </c>
      <c r="F112" s="4"/>
      <c r="G112" s="4">
        <f>SUM(E109:F112)</f>
        <v>6</v>
      </c>
      <c r="H112" s="3"/>
      <c r="I112" s="3"/>
      <c r="J112" s="3"/>
      <c r="K112" s="3"/>
    </row>
    <row r="113" spans="1:11" x14ac:dyDescent="0.2">
      <c r="A113" s="5" t="s">
        <v>261</v>
      </c>
      <c r="B113" s="6"/>
      <c r="C113" s="6"/>
      <c r="D113" s="6"/>
      <c r="E113" s="6"/>
      <c r="F113" s="6"/>
      <c r="G113" s="6"/>
      <c r="H113" s="6"/>
      <c r="I113" s="6"/>
      <c r="J113" s="6"/>
    </row>
    <row r="114" spans="1:11" x14ac:dyDescent="0.2">
      <c r="A114" s="5" t="s">
        <v>0</v>
      </c>
      <c r="B114" s="5" t="s">
        <v>4</v>
      </c>
      <c r="C114" s="5" t="s">
        <v>1</v>
      </c>
      <c r="D114" s="5" t="s">
        <v>6</v>
      </c>
      <c r="E114" s="5" t="s">
        <v>2</v>
      </c>
      <c r="F114" s="5" t="s">
        <v>3</v>
      </c>
      <c r="G114" s="5" t="s">
        <v>8</v>
      </c>
      <c r="H114" s="5" t="s">
        <v>19</v>
      </c>
      <c r="I114" s="5" t="s">
        <v>32</v>
      </c>
      <c r="J114" s="5" t="s">
        <v>18</v>
      </c>
    </row>
    <row r="115" spans="1:11" x14ac:dyDescent="0.2">
      <c r="A115" t="s">
        <v>220</v>
      </c>
      <c r="B115" s="6" t="s">
        <v>160</v>
      </c>
      <c r="C115" s="1" t="s">
        <v>221</v>
      </c>
      <c r="D115" s="1" t="s">
        <v>89</v>
      </c>
      <c r="E115" s="4">
        <v>1</v>
      </c>
      <c r="F115" s="4"/>
      <c r="G115" s="1"/>
      <c r="H115" t="s">
        <v>197</v>
      </c>
      <c r="I115" t="s">
        <v>11</v>
      </c>
    </row>
    <row r="116" spans="1:11" x14ac:dyDescent="0.2">
      <c r="B116" s="6" t="s">
        <v>87</v>
      </c>
      <c r="C116" s="1" t="s">
        <v>222</v>
      </c>
      <c r="D116" s="1" t="s">
        <v>43</v>
      </c>
      <c r="E116" s="4">
        <v>1</v>
      </c>
      <c r="F116" s="4"/>
      <c r="G116" s="4"/>
      <c r="H116" s="3"/>
    </row>
    <row r="117" spans="1:11" x14ac:dyDescent="0.2">
      <c r="A117" s="3"/>
      <c r="B117" s="6" t="s">
        <v>110</v>
      </c>
      <c r="C117" s="1" t="s">
        <v>223</v>
      </c>
      <c r="D117" s="1" t="s">
        <v>224</v>
      </c>
      <c r="E117" s="4">
        <v>1</v>
      </c>
      <c r="F117" s="4"/>
      <c r="G117" s="4"/>
      <c r="H117" s="3"/>
    </row>
    <row r="118" spans="1:11" x14ac:dyDescent="0.2">
      <c r="A118" s="2"/>
      <c r="B118" s="6" t="s">
        <v>209</v>
      </c>
      <c r="C118" s="1" t="s">
        <v>225</v>
      </c>
      <c r="D118" s="1" t="s">
        <v>226</v>
      </c>
      <c r="E118" s="4">
        <v>1</v>
      </c>
      <c r="F118" s="1">
        <v>1</v>
      </c>
      <c r="G118" s="4">
        <f>SUM(E115:F118)</f>
        <v>5</v>
      </c>
      <c r="H118" s="3"/>
    </row>
    <row r="119" spans="1:11" x14ac:dyDescent="0.2">
      <c r="A119" t="s">
        <v>141</v>
      </c>
      <c r="B119" s="6" t="s">
        <v>110</v>
      </c>
      <c r="C119" s="1" t="s">
        <v>227</v>
      </c>
      <c r="D119" s="1" t="s">
        <v>86</v>
      </c>
      <c r="E119" s="4">
        <v>1</v>
      </c>
      <c r="F119" s="4"/>
      <c r="G119" s="4">
        <f>SUM(E119)</f>
        <v>1</v>
      </c>
      <c r="H119" s="3"/>
    </row>
    <row r="120" spans="1:11" x14ac:dyDescent="0.2">
      <c r="A120" t="s">
        <v>228</v>
      </c>
      <c r="B120" s="6" t="s">
        <v>229</v>
      </c>
      <c r="C120" s="1" t="s">
        <v>230</v>
      </c>
      <c r="D120" s="1" t="s">
        <v>120</v>
      </c>
      <c r="E120" s="4">
        <v>1</v>
      </c>
      <c r="F120" s="4"/>
      <c r="G120" s="4"/>
      <c r="H120" s="3"/>
    </row>
    <row r="121" spans="1:11" x14ac:dyDescent="0.2">
      <c r="A121" s="3"/>
      <c r="B121" s="6" t="s">
        <v>231</v>
      </c>
      <c r="C121" s="1" t="s">
        <v>232</v>
      </c>
      <c r="D121" s="1" t="s">
        <v>233</v>
      </c>
      <c r="E121" s="4">
        <v>1</v>
      </c>
      <c r="F121" s="4">
        <v>1</v>
      </c>
      <c r="G121" s="4"/>
      <c r="H121" s="3"/>
    </row>
    <row r="122" spans="1:11" x14ac:dyDescent="0.2">
      <c r="A122" s="2"/>
      <c r="B122" s="6" t="s">
        <v>87</v>
      </c>
      <c r="C122" s="1" t="s">
        <v>234</v>
      </c>
      <c r="D122" s="1" t="s">
        <v>235</v>
      </c>
      <c r="E122" s="4">
        <v>1</v>
      </c>
      <c r="F122" s="1"/>
      <c r="G122" s="1"/>
    </row>
    <row r="123" spans="1:11" x14ac:dyDescent="0.2">
      <c r="A123" s="3"/>
      <c r="B123" s="3" t="s">
        <v>110</v>
      </c>
      <c r="C123" s="3" t="s">
        <v>236</v>
      </c>
      <c r="D123" s="3" t="s">
        <v>86</v>
      </c>
      <c r="E123" s="4">
        <v>1</v>
      </c>
      <c r="F123" s="4"/>
      <c r="G123" s="4">
        <f>SUM(E120:F123)</f>
        <v>5</v>
      </c>
      <c r="H123" s="3"/>
      <c r="I123" s="3"/>
      <c r="J123" s="3"/>
      <c r="K123" s="3"/>
    </row>
    <row r="124" spans="1:11" x14ac:dyDescent="0.2">
      <c r="A124" t="s">
        <v>11</v>
      </c>
      <c r="B124" s="6" t="s">
        <v>209</v>
      </c>
      <c r="C124" s="1" t="s">
        <v>237</v>
      </c>
      <c r="D124" s="1" t="s">
        <v>238</v>
      </c>
      <c r="E124" s="4">
        <v>1</v>
      </c>
      <c r="F124" s="4"/>
      <c r="G124" s="4"/>
      <c r="H124" s="4"/>
    </row>
    <row r="125" spans="1:11" x14ac:dyDescent="0.2">
      <c r="A125" s="3"/>
      <c r="B125" s="6" t="s">
        <v>87</v>
      </c>
      <c r="C125" s="1" t="s">
        <v>239</v>
      </c>
      <c r="D125" s="1" t="s">
        <v>120</v>
      </c>
      <c r="E125" s="4">
        <v>1</v>
      </c>
      <c r="F125" s="4">
        <v>1</v>
      </c>
      <c r="G125" s="4"/>
      <c r="H125" s="4"/>
    </row>
    <row r="126" spans="1:11" x14ac:dyDescent="0.2">
      <c r="A126" s="3"/>
      <c r="B126" s="6" t="s">
        <v>160</v>
      </c>
      <c r="C126" s="1" t="s">
        <v>240</v>
      </c>
      <c r="D126" s="1" t="s">
        <v>64</v>
      </c>
      <c r="E126" s="4">
        <v>1</v>
      </c>
      <c r="F126" s="4">
        <v>1</v>
      </c>
      <c r="G126" s="4"/>
      <c r="H126" s="4"/>
    </row>
    <row r="127" spans="1:11" x14ac:dyDescent="0.2">
      <c r="A127" s="2"/>
      <c r="B127" s="6" t="s">
        <v>110</v>
      </c>
      <c r="C127" s="1" t="s">
        <v>241</v>
      </c>
      <c r="D127" s="1" t="s">
        <v>148</v>
      </c>
      <c r="E127" s="4">
        <v>1</v>
      </c>
      <c r="F127" s="1"/>
      <c r="G127" s="1">
        <f>SUM(E124:F127)</f>
        <v>6</v>
      </c>
    </row>
    <row r="128" spans="1:11" x14ac:dyDescent="0.2">
      <c r="A128" s="3" t="s">
        <v>242</v>
      </c>
      <c r="B128" s="3" t="s">
        <v>113</v>
      </c>
      <c r="C128" s="3" t="s">
        <v>243</v>
      </c>
      <c r="D128" s="3" t="s">
        <v>244</v>
      </c>
      <c r="E128" s="4">
        <v>1</v>
      </c>
      <c r="F128" s="4">
        <v>1</v>
      </c>
      <c r="G128" s="4"/>
      <c r="H128" s="3"/>
      <c r="I128" s="3"/>
      <c r="J128" s="3"/>
      <c r="K128" s="3"/>
    </row>
    <row r="129" spans="1:14" x14ac:dyDescent="0.2">
      <c r="A129" s="3"/>
      <c r="B129" s="6" t="s">
        <v>110</v>
      </c>
      <c r="C129" s="1" t="s">
        <v>245</v>
      </c>
      <c r="D129" s="1" t="s">
        <v>246</v>
      </c>
      <c r="E129" s="4">
        <v>1</v>
      </c>
      <c r="F129" s="4"/>
      <c r="G129" s="4">
        <f>SUM(E128:F129)</f>
        <v>3</v>
      </c>
      <c r="H129" s="3"/>
    </row>
    <row r="130" spans="1:14" x14ac:dyDescent="0.2">
      <c r="A130" s="3" t="s">
        <v>42</v>
      </c>
      <c r="B130" s="6" t="s">
        <v>5</v>
      </c>
      <c r="C130" s="4" t="s">
        <v>247</v>
      </c>
      <c r="D130" s="4" t="s">
        <v>86</v>
      </c>
      <c r="E130" s="4">
        <v>1</v>
      </c>
      <c r="F130" s="4">
        <v>1</v>
      </c>
      <c r="G130" s="4"/>
      <c r="H130" s="3"/>
      <c r="I130" s="3"/>
      <c r="J130" s="3"/>
      <c r="K130" s="3"/>
      <c r="L130" s="3"/>
      <c r="M130" s="3"/>
      <c r="N130" s="3"/>
    </row>
    <row r="131" spans="1:14" x14ac:dyDescent="0.2">
      <c r="A131" s="3"/>
      <c r="B131" s="3" t="s">
        <v>12</v>
      </c>
      <c r="C131" s="3" t="s">
        <v>58</v>
      </c>
      <c r="D131" s="3" t="s">
        <v>248</v>
      </c>
      <c r="E131" s="4">
        <v>1</v>
      </c>
      <c r="F131" s="4">
        <v>1</v>
      </c>
      <c r="G131" s="4">
        <f>SUM(E130:F131)</f>
        <v>4</v>
      </c>
      <c r="H131" s="3"/>
      <c r="I131" s="3"/>
      <c r="J131" s="3"/>
      <c r="K131" s="3"/>
      <c r="L131" s="3"/>
      <c r="M131" s="3"/>
      <c r="N131" s="3"/>
    </row>
    <row r="132" spans="1:14" x14ac:dyDescent="0.2">
      <c r="A132" t="s">
        <v>197</v>
      </c>
      <c r="B132" s="6" t="s">
        <v>92</v>
      </c>
      <c r="C132" s="4" t="s">
        <v>249</v>
      </c>
      <c r="D132" t="s">
        <v>219</v>
      </c>
      <c r="E132" s="4">
        <v>1</v>
      </c>
      <c r="F132" s="4">
        <v>1</v>
      </c>
      <c r="G132" s="4"/>
      <c r="H132" s="3"/>
      <c r="I132" s="3"/>
      <c r="J132" s="3"/>
      <c r="K132" s="3"/>
      <c r="L132" s="3"/>
      <c r="M132" s="3"/>
      <c r="N132" s="3"/>
    </row>
    <row r="133" spans="1:14" x14ac:dyDescent="0.2">
      <c r="A133" s="3"/>
      <c r="B133" s="6" t="s">
        <v>250</v>
      </c>
      <c r="C133" s="4" t="s">
        <v>251</v>
      </c>
      <c r="D133" t="s">
        <v>204</v>
      </c>
      <c r="E133" s="4">
        <v>1</v>
      </c>
      <c r="F133" s="4">
        <v>1</v>
      </c>
      <c r="G133" s="4"/>
      <c r="H133" s="3"/>
      <c r="I133" s="3"/>
      <c r="J133" s="3"/>
      <c r="K133" s="3"/>
      <c r="L133" s="3"/>
      <c r="M133" s="3"/>
      <c r="N133" s="3"/>
    </row>
    <row r="134" spans="1:14" x14ac:dyDescent="0.2">
      <c r="A134" s="3"/>
      <c r="B134" s="6" t="s">
        <v>201</v>
      </c>
      <c r="C134" s="4" t="s">
        <v>252</v>
      </c>
      <c r="D134" t="s">
        <v>120</v>
      </c>
      <c r="E134" s="4">
        <v>1</v>
      </c>
      <c r="F134" s="4">
        <v>1</v>
      </c>
      <c r="G134" s="4"/>
      <c r="H134" s="3"/>
      <c r="I134" s="3"/>
      <c r="J134" s="3"/>
      <c r="K134" s="3"/>
      <c r="L134" s="3"/>
      <c r="M134" s="3"/>
      <c r="N134" s="3"/>
    </row>
    <row r="135" spans="1:14" x14ac:dyDescent="0.2">
      <c r="A135" s="3"/>
      <c r="B135" s="6" t="s">
        <v>110</v>
      </c>
      <c r="C135" s="4" t="s">
        <v>253</v>
      </c>
      <c r="D135" t="s">
        <v>104</v>
      </c>
      <c r="E135" s="4">
        <v>1</v>
      </c>
      <c r="F135" s="4"/>
      <c r="G135" s="4"/>
      <c r="H135" s="3"/>
      <c r="I135" s="3"/>
      <c r="J135" s="3"/>
      <c r="K135" s="3"/>
      <c r="L135" s="3"/>
      <c r="M135" s="3"/>
      <c r="N135" s="3"/>
    </row>
    <row r="136" spans="1:14" x14ac:dyDescent="0.2">
      <c r="A136" s="3"/>
      <c r="B136" s="6" t="s">
        <v>254</v>
      </c>
      <c r="C136" s="4" t="s">
        <v>130</v>
      </c>
      <c r="D136" t="s">
        <v>39</v>
      </c>
      <c r="E136" s="4">
        <v>1</v>
      </c>
      <c r="F136" s="4">
        <v>1</v>
      </c>
      <c r="G136" s="4"/>
      <c r="H136" s="3"/>
      <c r="I136" s="3"/>
      <c r="J136" s="3"/>
      <c r="K136" s="3"/>
      <c r="L136" s="3"/>
      <c r="M136" s="3"/>
      <c r="N136" s="3"/>
    </row>
    <row r="137" spans="1:14" x14ac:dyDescent="0.2">
      <c r="A137" s="3"/>
      <c r="B137" s="6" t="s">
        <v>12</v>
      </c>
      <c r="C137" s="4" t="s">
        <v>255</v>
      </c>
      <c r="D137" t="s">
        <v>248</v>
      </c>
      <c r="E137" s="4">
        <v>1</v>
      </c>
      <c r="F137" s="4"/>
      <c r="G137" s="4">
        <f>SUM(E132:F137)</f>
        <v>10</v>
      </c>
      <c r="H137" s="3"/>
      <c r="I137" s="3"/>
      <c r="J137" s="3"/>
      <c r="K137" s="3"/>
      <c r="L137" s="3"/>
      <c r="M137" s="3"/>
      <c r="N137" s="3"/>
    </row>
    <row r="138" spans="1:14" x14ac:dyDescent="0.2">
      <c r="A138" t="s">
        <v>212</v>
      </c>
      <c r="B138" s="6" t="s">
        <v>164</v>
      </c>
      <c r="C138" s="4" t="s">
        <v>256</v>
      </c>
      <c r="D138" t="s">
        <v>248</v>
      </c>
      <c r="E138" s="4">
        <v>1</v>
      </c>
      <c r="F138" s="4"/>
      <c r="G138" s="4"/>
      <c r="H138" s="3"/>
      <c r="I138" s="3"/>
      <c r="J138" s="3"/>
      <c r="K138" s="3"/>
      <c r="L138" s="3"/>
      <c r="M138" s="3"/>
      <c r="N138" s="3"/>
    </row>
    <row r="139" spans="1:14" x14ac:dyDescent="0.2">
      <c r="A139" s="3"/>
      <c r="B139" s="6" t="s">
        <v>110</v>
      </c>
      <c r="C139" s="4" t="s">
        <v>257</v>
      </c>
      <c r="D139" t="s">
        <v>224</v>
      </c>
      <c r="E139" s="4">
        <v>1</v>
      </c>
      <c r="F139" s="4"/>
      <c r="G139" s="4">
        <f>SUM(E138:E139)</f>
        <v>2</v>
      </c>
      <c r="H139" s="3"/>
      <c r="I139" s="3"/>
      <c r="J139" s="3"/>
      <c r="K139" s="3"/>
      <c r="L139" s="3"/>
      <c r="M139" s="3"/>
      <c r="N139" s="3"/>
    </row>
    <row r="140" spans="1:14" x14ac:dyDescent="0.2">
      <c r="A140" t="s">
        <v>30</v>
      </c>
      <c r="B140" s="6" t="s">
        <v>110</v>
      </c>
      <c r="C140" s="4" t="s">
        <v>258</v>
      </c>
      <c r="D140" t="s">
        <v>259</v>
      </c>
      <c r="E140" s="4">
        <v>1</v>
      </c>
      <c r="F140" s="1">
        <v>1</v>
      </c>
      <c r="G140" s="1">
        <f>SUM(E140:F140)</f>
        <v>2</v>
      </c>
    </row>
    <row r="141" spans="1:14" x14ac:dyDescent="0.2">
      <c r="A141" s="5" t="s">
        <v>262</v>
      </c>
      <c r="B141" s="6"/>
      <c r="C141" s="6"/>
      <c r="D141" s="6"/>
      <c r="E141" s="6"/>
      <c r="F141" s="6"/>
      <c r="G141" s="6"/>
      <c r="H141" s="6"/>
      <c r="I141" s="6"/>
      <c r="J141" s="6"/>
    </row>
    <row r="142" spans="1:14" x14ac:dyDescent="0.2">
      <c r="A142" s="5" t="s">
        <v>0</v>
      </c>
      <c r="B142" s="5" t="s">
        <v>4</v>
      </c>
      <c r="C142" s="5" t="s">
        <v>1</v>
      </c>
      <c r="D142" s="5" t="s">
        <v>6</v>
      </c>
      <c r="E142" s="5" t="s">
        <v>2</v>
      </c>
      <c r="F142" s="5" t="s">
        <v>3</v>
      </c>
      <c r="G142" s="5" t="s">
        <v>8</v>
      </c>
      <c r="H142" s="5" t="s">
        <v>19</v>
      </c>
      <c r="I142" s="5" t="s">
        <v>32</v>
      </c>
      <c r="J142" s="5" t="s">
        <v>18</v>
      </c>
    </row>
    <row r="143" spans="1:14" x14ac:dyDescent="0.2">
      <c r="A143" t="s">
        <v>33</v>
      </c>
      <c r="B143" s="6" t="s">
        <v>264</v>
      </c>
      <c r="C143" s="4" t="s">
        <v>142</v>
      </c>
      <c r="D143" t="s">
        <v>20</v>
      </c>
      <c r="E143" s="4">
        <v>1</v>
      </c>
      <c r="F143">
        <v>1</v>
      </c>
      <c r="G143">
        <f>SUM(E143:F143)</f>
        <v>2</v>
      </c>
      <c r="H143" t="s">
        <v>30</v>
      </c>
      <c r="I143" t="s">
        <v>40</v>
      </c>
      <c r="J143" t="s">
        <v>263</v>
      </c>
    </row>
    <row r="144" spans="1:14" x14ac:dyDescent="0.2">
      <c r="A144" t="s">
        <v>30</v>
      </c>
      <c r="B144" s="6" t="s">
        <v>265</v>
      </c>
      <c r="C144" s="4" t="s">
        <v>266</v>
      </c>
      <c r="D144" t="s">
        <v>89</v>
      </c>
      <c r="E144" s="4">
        <v>1</v>
      </c>
      <c r="F144">
        <v>1</v>
      </c>
    </row>
    <row r="145" spans="1:10" x14ac:dyDescent="0.2">
      <c r="B145" t="s">
        <v>264</v>
      </c>
      <c r="C145" s="4" t="s">
        <v>267</v>
      </c>
      <c r="D145" t="s">
        <v>73</v>
      </c>
      <c r="E145" s="4">
        <v>1</v>
      </c>
      <c r="F145">
        <v>1</v>
      </c>
    </row>
    <row r="146" spans="1:10" x14ac:dyDescent="0.2">
      <c r="B146" s="6" t="s">
        <v>5</v>
      </c>
      <c r="C146" s="4" t="s">
        <v>268</v>
      </c>
      <c r="D146" t="s">
        <v>9</v>
      </c>
      <c r="E146" s="4">
        <v>1</v>
      </c>
    </row>
    <row r="147" spans="1:10" x14ac:dyDescent="0.2">
      <c r="B147" s="6" t="s">
        <v>146</v>
      </c>
      <c r="C147" s="4" t="s">
        <v>269</v>
      </c>
      <c r="D147" t="s">
        <v>163</v>
      </c>
      <c r="E147" s="4">
        <v>1</v>
      </c>
      <c r="F147">
        <v>1</v>
      </c>
      <c r="G147">
        <f>SUM(E144:F147)</f>
        <v>7</v>
      </c>
    </row>
    <row r="148" spans="1:10" x14ac:dyDescent="0.2">
      <c r="A148" t="s">
        <v>40</v>
      </c>
      <c r="B148" s="6" t="s">
        <v>5</v>
      </c>
      <c r="C148" s="4" t="s">
        <v>270</v>
      </c>
      <c r="D148" t="s">
        <v>86</v>
      </c>
      <c r="E148" s="4">
        <v>1</v>
      </c>
      <c r="F148">
        <v>1</v>
      </c>
      <c r="G148">
        <f>SUM(E148:F148)</f>
        <v>2</v>
      </c>
    </row>
    <row r="149" spans="1:10" x14ac:dyDescent="0.2">
      <c r="A149" s="5" t="s">
        <v>272</v>
      </c>
      <c r="B149" s="5"/>
      <c r="C149" s="5"/>
      <c r="D149" s="5"/>
      <c r="E149" s="6"/>
      <c r="F149" s="6"/>
      <c r="G149" s="6"/>
      <c r="H149" s="6"/>
      <c r="I149" s="6"/>
      <c r="J149" s="6"/>
    </row>
    <row r="150" spans="1:10" x14ac:dyDescent="0.2">
      <c r="A150" s="5" t="s">
        <v>0</v>
      </c>
      <c r="B150" s="5" t="s">
        <v>4</v>
      </c>
      <c r="C150" s="5" t="s">
        <v>1</v>
      </c>
      <c r="D150" s="5" t="s">
        <v>6</v>
      </c>
      <c r="E150" s="5" t="s">
        <v>2</v>
      </c>
      <c r="F150" s="5" t="s">
        <v>3</v>
      </c>
      <c r="G150" s="5" t="s">
        <v>8</v>
      </c>
      <c r="H150" s="5" t="s">
        <v>19</v>
      </c>
      <c r="I150" s="5" t="s">
        <v>32</v>
      </c>
      <c r="J150" s="5" t="s">
        <v>18</v>
      </c>
    </row>
    <row r="151" spans="1:10" x14ac:dyDescent="0.2">
      <c r="A151" t="s">
        <v>31</v>
      </c>
      <c r="B151" s="6" t="s">
        <v>87</v>
      </c>
      <c r="C151" s="4" t="s">
        <v>223</v>
      </c>
      <c r="D151" t="s">
        <v>148</v>
      </c>
      <c r="E151" s="4">
        <v>1</v>
      </c>
      <c r="F151">
        <v>1</v>
      </c>
    </row>
    <row r="152" spans="1:10" x14ac:dyDescent="0.2">
      <c r="B152" s="6" t="s">
        <v>273</v>
      </c>
      <c r="C152" s="4" t="s">
        <v>274</v>
      </c>
      <c r="D152" t="s">
        <v>9</v>
      </c>
      <c r="E152" s="4">
        <v>1</v>
      </c>
      <c r="F152">
        <v>1</v>
      </c>
    </row>
    <row r="153" spans="1:10" x14ac:dyDescent="0.2">
      <c r="B153" s="6" t="s">
        <v>5</v>
      </c>
      <c r="C153" s="4" t="s">
        <v>274</v>
      </c>
      <c r="D153" t="s">
        <v>9</v>
      </c>
      <c r="E153" s="4">
        <v>1</v>
      </c>
      <c r="F153">
        <v>1</v>
      </c>
    </row>
    <row r="154" spans="1:10" x14ac:dyDescent="0.2">
      <c r="B154" s="6" t="s">
        <v>164</v>
      </c>
      <c r="C154" s="4" t="s">
        <v>217</v>
      </c>
      <c r="D154" t="s">
        <v>156</v>
      </c>
      <c r="E154" s="4">
        <v>1</v>
      </c>
      <c r="F154">
        <v>1</v>
      </c>
      <c r="G154">
        <f>SUM(E151:F154)</f>
        <v>8</v>
      </c>
    </row>
    <row r="155" spans="1:10" x14ac:dyDescent="0.2">
      <c r="A155" t="s">
        <v>179</v>
      </c>
      <c r="B155" s="6" t="s">
        <v>12</v>
      </c>
      <c r="C155" s="4" t="s">
        <v>275</v>
      </c>
      <c r="D155" t="s">
        <v>159</v>
      </c>
      <c r="E155" s="4">
        <v>1</v>
      </c>
      <c r="F155">
        <v>1</v>
      </c>
      <c r="G155">
        <f>SUM(E155:F155)</f>
        <v>2</v>
      </c>
    </row>
    <row r="156" spans="1:10" x14ac:dyDescent="0.2">
      <c r="A156" t="s">
        <v>197</v>
      </c>
      <c r="B156" s="6" t="s">
        <v>284</v>
      </c>
      <c r="C156" s="4" t="s">
        <v>276</v>
      </c>
      <c r="D156" t="s">
        <v>219</v>
      </c>
      <c r="E156" s="4">
        <v>1</v>
      </c>
      <c r="F156">
        <v>1</v>
      </c>
    </row>
    <row r="157" spans="1:10" x14ac:dyDescent="0.2">
      <c r="B157" s="6" t="s">
        <v>277</v>
      </c>
      <c r="C157" s="4" t="s">
        <v>278</v>
      </c>
      <c r="D157" t="s">
        <v>148</v>
      </c>
      <c r="E157" s="4">
        <v>1</v>
      </c>
      <c r="F157">
        <v>1</v>
      </c>
    </row>
    <row r="158" spans="1:10" x14ac:dyDescent="0.2">
      <c r="B158" s="6" t="s">
        <v>279</v>
      </c>
      <c r="C158" s="4" t="s">
        <v>147</v>
      </c>
      <c r="D158" t="s">
        <v>163</v>
      </c>
      <c r="E158" s="4">
        <v>1</v>
      </c>
      <c r="F158">
        <v>1</v>
      </c>
    </row>
    <row r="159" spans="1:10" x14ac:dyDescent="0.2">
      <c r="B159" s="6" t="s">
        <v>280</v>
      </c>
      <c r="C159" s="4" t="s">
        <v>281</v>
      </c>
      <c r="D159" t="s">
        <v>282</v>
      </c>
      <c r="E159" s="4">
        <v>1</v>
      </c>
      <c r="F159">
        <v>1</v>
      </c>
      <c r="G159">
        <f>SUM(E156:F159)</f>
        <v>8</v>
      </c>
    </row>
    <row r="160" spans="1:10" x14ac:dyDescent="0.2">
      <c r="A160" t="s">
        <v>242</v>
      </c>
      <c r="B160" s="6" t="s">
        <v>12</v>
      </c>
      <c r="C160" s="4" t="s">
        <v>283</v>
      </c>
      <c r="D160" t="s">
        <v>219</v>
      </c>
      <c r="E160" s="4">
        <v>1</v>
      </c>
      <c r="G160">
        <f>SUM(E160)</f>
        <v>1</v>
      </c>
    </row>
    <row r="161" spans="1:10" x14ac:dyDescent="0.2">
      <c r="A161" s="5" t="s">
        <v>308</v>
      </c>
      <c r="B161" s="5"/>
      <c r="C161" s="5"/>
      <c r="D161" s="5"/>
      <c r="E161" s="6"/>
      <c r="F161" s="6"/>
      <c r="G161" s="6"/>
      <c r="H161" s="6"/>
      <c r="I161" s="6"/>
      <c r="J161" s="6"/>
    </row>
    <row r="162" spans="1:10" ht="13.5" thickBot="1" x14ac:dyDescent="0.25">
      <c r="A162" s="5" t="s">
        <v>0</v>
      </c>
      <c r="B162" s="5" t="s">
        <v>4</v>
      </c>
      <c r="C162" s="5" t="s">
        <v>1</v>
      </c>
      <c r="D162" s="5" t="s">
        <v>6</v>
      </c>
      <c r="E162" s="5" t="s">
        <v>2</v>
      </c>
      <c r="F162" s="5" t="s">
        <v>3</v>
      </c>
      <c r="G162" s="5" t="s">
        <v>8</v>
      </c>
      <c r="H162" s="5" t="s">
        <v>19</v>
      </c>
      <c r="I162" s="5" t="s">
        <v>32</v>
      </c>
      <c r="J162" s="5" t="s">
        <v>18</v>
      </c>
    </row>
    <row r="163" spans="1:10" ht="13.5" thickBot="1" x14ac:dyDescent="0.25">
      <c r="A163" s="10" t="s">
        <v>11</v>
      </c>
      <c r="B163" s="10" t="s">
        <v>70</v>
      </c>
      <c r="C163" s="10" t="s">
        <v>285</v>
      </c>
      <c r="D163" s="10" t="s">
        <v>39</v>
      </c>
      <c r="E163" s="10">
        <v>1</v>
      </c>
      <c r="F163" s="11">
        <v>1</v>
      </c>
      <c r="H163" t="s">
        <v>30</v>
      </c>
      <c r="I163" t="s">
        <v>15</v>
      </c>
      <c r="J163" t="s">
        <v>312</v>
      </c>
    </row>
    <row r="164" spans="1:10" ht="13.5" thickBot="1" x14ac:dyDescent="0.25">
      <c r="A164" s="10"/>
      <c r="B164" s="10" t="s">
        <v>315</v>
      </c>
      <c r="C164" s="10" t="s">
        <v>286</v>
      </c>
      <c r="D164" s="10" t="s">
        <v>127</v>
      </c>
      <c r="E164" s="10">
        <v>1</v>
      </c>
      <c r="F164" s="10"/>
      <c r="G164">
        <f>SUM(E163:F164)</f>
        <v>3</v>
      </c>
    </row>
    <row r="165" spans="1:10" ht="13.5" thickBot="1" x14ac:dyDescent="0.25">
      <c r="A165" s="10" t="s">
        <v>46</v>
      </c>
      <c r="B165" s="10" t="s">
        <v>87</v>
      </c>
      <c r="C165" s="10" t="s">
        <v>75</v>
      </c>
      <c r="D165" s="10" t="s">
        <v>22</v>
      </c>
      <c r="E165" s="10">
        <v>1</v>
      </c>
      <c r="F165" s="10"/>
    </row>
    <row r="166" spans="1:10" ht="13.5" thickBot="1" x14ac:dyDescent="0.25">
      <c r="A166" s="10"/>
      <c r="B166" s="10" t="s">
        <v>7</v>
      </c>
      <c r="C166" s="10" t="s">
        <v>286</v>
      </c>
      <c r="D166" s="10" t="s">
        <v>127</v>
      </c>
      <c r="E166" s="10">
        <v>1</v>
      </c>
      <c r="F166" s="10"/>
      <c r="G166">
        <f>SUM(E165:E166)</f>
        <v>2</v>
      </c>
    </row>
    <row r="167" spans="1:10" ht="13.5" thickBot="1" x14ac:dyDescent="0.25">
      <c r="A167" s="10" t="s">
        <v>31</v>
      </c>
      <c r="B167" s="10" t="s">
        <v>70</v>
      </c>
      <c r="C167" s="10" t="s">
        <v>287</v>
      </c>
      <c r="D167" s="10" t="s">
        <v>288</v>
      </c>
      <c r="E167" s="10">
        <v>1</v>
      </c>
      <c r="F167" s="10"/>
    </row>
    <row r="168" spans="1:10" ht="13.5" thickBot="1" x14ac:dyDescent="0.25">
      <c r="A168" s="10"/>
      <c r="B168" s="10" t="s">
        <v>12</v>
      </c>
      <c r="C168" s="10" t="s">
        <v>289</v>
      </c>
      <c r="D168" s="10" t="s">
        <v>290</v>
      </c>
      <c r="E168" s="10">
        <v>1</v>
      </c>
      <c r="F168" s="11">
        <v>1</v>
      </c>
    </row>
    <row r="169" spans="1:10" ht="13.5" thickBot="1" x14ac:dyDescent="0.25">
      <c r="A169" s="10"/>
      <c r="B169" s="10" t="s">
        <v>315</v>
      </c>
      <c r="C169" s="10" t="s">
        <v>286</v>
      </c>
      <c r="D169" s="10" t="s">
        <v>127</v>
      </c>
      <c r="E169" s="10">
        <v>1</v>
      </c>
      <c r="F169" s="10"/>
      <c r="G169">
        <f>SUM(E167:F169)</f>
        <v>4</v>
      </c>
    </row>
    <row r="170" spans="1:10" ht="13.5" thickBot="1" x14ac:dyDescent="0.25">
      <c r="A170" s="10" t="s">
        <v>106</v>
      </c>
      <c r="B170" s="10" t="s">
        <v>110</v>
      </c>
      <c r="C170" s="10" t="s">
        <v>291</v>
      </c>
      <c r="D170" s="10" t="s">
        <v>86</v>
      </c>
      <c r="E170" s="10">
        <v>1</v>
      </c>
      <c r="F170" s="10"/>
      <c r="G170">
        <f>SUM(E170:F170)</f>
        <v>1</v>
      </c>
    </row>
    <row r="171" spans="1:10" ht="13.5" thickBot="1" x14ac:dyDescent="0.25">
      <c r="A171" s="10" t="s">
        <v>15</v>
      </c>
      <c r="B171" s="10" t="s">
        <v>95</v>
      </c>
      <c r="C171" s="10" t="s">
        <v>292</v>
      </c>
      <c r="D171" s="10" t="s">
        <v>169</v>
      </c>
      <c r="E171" s="10">
        <v>1</v>
      </c>
      <c r="F171" s="11">
        <v>1</v>
      </c>
    </row>
    <row r="172" spans="1:10" ht="13.5" thickBot="1" x14ac:dyDescent="0.25">
      <c r="A172" s="10"/>
      <c r="B172" s="10" t="s">
        <v>316</v>
      </c>
      <c r="C172" s="10" t="s">
        <v>293</v>
      </c>
      <c r="D172" s="10" t="s">
        <v>294</v>
      </c>
      <c r="E172" s="10">
        <v>1</v>
      </c>
      <c r="F172" s="10"/>
    </row>
    <row r="173" spans="1:10" ht="13.5" thickBot="1" x14ac:dyDescent="0.25">
      <c r="A173" s="10"/>
      <c r="B173" s="10" t="s">
        <v>5</v>
      </c>
      <c r="C173" s="10" t="s">
        <v>295</v>
      </c>
      <c r="D173" s="10" t="s">
        <v>296</v>
      </c>
      <c r="E173" s="10">
        <v>1</v>
      </c>
      <c r="F173" s="11">
        <v>1</v>
      </c>
      <c r="G173">
        <f>SUM(E171:F173)</f>
        <v>5</v>
      </c>
    </row>
    <row r="174" spans="1:10" ht="13.5" thickBot="1" x14ac:dyDescent="0.25">
      <c r="A174" s="10" t="s">
        <v>13</v>
      </c>
      <c r="B174" s="10" t="s">
        <v>316</v>
      </c>
      <c r="C174" s="10" t="s">
        <v>297</v>
      </c>
      <c r="D174" s="10" t="s">
        <v>148</v>
      </c>
      <c r="E174" s="10">
        <v>1</v>
      </c>
      <c r="F174" s="11">
        <v>1</v>
      </c>
      <c r="G174">
        <f>SUM(E174:F174)</f>
        <v>2</v>
      </c>
    </row>
    <row r="175" spans="1:10" ht="13.5" thickBot="1" x14ac:dyDescent="0.25">
      <c r="A175" s="10" t="s">
        <v>298</v>
      </c>
      <c r="B175" s="10" t="s">
        <v>110</v>
      </c>
      <c r="C175" s="10" t="s">
        <v>299</v>
      </c>
      <c r="D175" s="10" t="s">
        <v>129</v>
      </c>
      <c r="E175" s="10">
        <v>1</v>
      </c>
      <c r="F175" s="11">
        <v>1</v>
      </c>
    </row>
    <row r="176" spans="1:10" ht="13.5" thickBot="1" x14ac:dyDescent="0.25">
      <c r="A176" s="10"/>
      <c r="B176" s="10" t="s">
        <v>70</v>
      </c>
      <c r="C176" s="10" t="s">
        <v>300</v>
      </c>
      <c r="D176" s="10" t="s">
        <v>301</v>
      </c>
      <c r="E176" s="10">
        <v>1</v>
      </c>
      <c r="F176" s="10"/>
      <c r="G176">
        <f>SUM(E175:F176)</f>
        <v>3</v>
      </c>
    </row>
    <row r="177" spans="1:10" ht="13.5" thickBot="1" x14ac:dyDescent="0.25">
      <c r="A177" s="10" t="s">
        <v>109</v>
      </c>
      <c r="B177" s="10" t="s">
        <v>70</v>
      </c>
      <c r="C177" s="10" t="s">
        <v>302</v>
      </c>
      <c r="D177" s="10" t="s">
        <v>301</v>
      </c>
      <c r="E177" s="10">
        <v>1</v>
      </c>
      <c r="F177" s="10"/>
    </row>
    <row r="178" spans="1:10" ht="13.5" thickBot="1" x14ac:dyDescent="0.25">
      <c r="A178" s="10"/>
      <c r="B178" s="10" t="s">
        <v>207</v>
      </c>
      <c r="C178" s="10" t="s">
        <v>303</v>
      </c>
      <c r="D178" s="10" t="s">
        <v>304</v>
      </c>
      <c r="E178" s="10">
        <v>1</v>
      </c>
      <c r="F178" s="11">
        <v>1</v>
      </c>
      <c r="G178">
        <f>SUM(E177:F178)</f>
        <v>3</v>
      </c>
    </row>
    <row r="179" spans="1:10" ht="13.5" thickBot="1" x14ac:dyDescent="0.25">
      <c r="A179" s="10" t="s">
        <v>30</v>
      </c>
      <c r="B179" s="10" t="s">
        <v>110</v>
      </c>
      <c r="C179" s="10" t="s">
        <v>305</v>
      </c>
      <c r="D179" s="10" t="s">
        <v>219</v>
      </c>
      <c r="E179" s="10">
        <v>1</v>
      </c>
      <c r="F179" s="11">
        <v>1</v>
      </c>
    </row>
    <row r="180" spans="1:10" ht="13.5" thickBot="1" x14ac:dyDescent="0.25">
      <c r="A180" s="10"/>
      <c r="B180" s="10" t="s">
        <v>87</v>
      </c>
      <c r="C180" s="10" t="s">
        <v>306</v>
      </c>
      <c r="D180" s="10" t="s">
        <v>159</v>
      </c>
      <c r="E180" s="10">
        <v>1</v>
      </c>
      <c r="F180" s="11">
        <v>1</v>
      </c>
    </row>
    <row r="181" spans="1:10" ht="13.5" thickBot="1" x14ac:dyDescent="0.25">
      <c r="A181" s="10"/>
      <c r="B181" s="10" t="s">
        <v>5</v>
      </c>
      <c r="C181" s="10" t="s">
        <v>307</v>
      </c>
      <c r="D181" s="10" t="s">
        <v>20</v>
      </c>
      <c r="E181" s="10">
        <v>1</v>
      </c>
      <c r="F181" s="10"/>
    </row>
    <row r="182" spans="1:10" ht="13.5" thickBot="1" x14ac:dyDescent="0.25">
      <c r="A182" s="10"/>
      <c r="B182" s="10" t="s">
        <v>61</v>
      </c>
      <c r="C182" s="10" t="s">
        <v>62</v>
      </c>
      <c r="D182" s="10" t="s">
        <v>145</v>
      </c>
      <c r="E182" s="10">
        <v>1</v>
      </c>
      <c r="F182" s="11">
        <v>1</v>
      </c>
      <c r="G182">
        <f>SUM(E179:F182)</f>
        <v>7</v>
      </c>
    </row>
    <row r="183" spans="1:10" x14ac:dyDescent="0.2">
      <c r="A183" s="5" t="s">
        <v>309</v>
      </c>
      <c r="B183" s="5"/>
      <c r="C183" s="5"/>
      <c r="D183" s="5"/>
      <c r="E183" s="6"/>
      <c r="F183" s="6"/>
      <c r="G183" s="6"/>
      <c r="H183" s="6"/>
      <c r="I183" s="6"/>
      <c r="J183" s="6"/>
    </row>
    <row r="184" spans="1:10" x14ac:dyDescent="0.2">
      <c r="A184" s="5" t="s">
        <v>0</v>
      </c>
      <c r="B184" s="5" t="s">
        <v>4</v>
      </c>
      <c r="C184" s="5" t="s">
        <v>1</v>
      </c>
      <c r="D184" s="5" t="s">
        <v>6</v>
      </c>
      <c r="E184" s="5" t="s">
        <v>2</v>
      </c>
      <c r="F184" s="5" t="s">
        <v>3</v>
      </c>
      <c r="G184" s="5" t="s">
        <v>8</v>
      </c>
      <c r="H184" s="5" t="s">
        <v>19</v>
      </c>
      <c r="I184" s="5" t="s">
        <v>32</v>
      </c>
      <c r="J184" s="5" t="s">
        <v>18</v>
      </c>
    </row>
    <row r="185" spans="1:10" x14ac:dyDescent="0.2">
      <c r="A185" t="s">
        <v>179</v>
      </c>
      <c r="B185" s="12" t="s">
        <v>5</v>
      </c>
      <c r="C185" s="12" t="s">
        <v>310</v>
      </c>
      <c r="D185" s="12" t="s">
        <v>311</v>
      </c>
      <c r="E185" s="12">
        <v>1</v>
      </c>
      <c r="F185">
        <v>1</v>
      </c>
      <c r="G185">
        <f>SUM(E185:F185)</f>
        <v>2</v>
      </c>
      <c r="H185" t="s">
        <v>179</v>
      </c>
    </row>
    <row r="186" spans="1:10" x14ac:dyDescent="0.2">
      <c r="A186" s="5" t="s">
        <v>313</v>
      </c>
      <c r="B186" s="5"/>
      <c r="C186" s="5"/>
      <c r="D186" s="5"/>
      <c r="E186" s="6"/>
      <c r="F186" s="6"/>
      <c r="G186" s="6"/>
      <c r="H186" s="6"/>
      <c r="I186" s="6"/>
      <c r="J186" s="6"/>
    </row>
    <row r="187" spans="1:10" x14ac:dyDescent="0.2">
      <c r="A187" s="5" t="s">
        <v>0</v>
      </c>
      <c r="B187" s="5" t="s">
        <v>4</v>
      </c>
      <c r="C187" s="5" t="s">
        <v>1</v>
      </c>
      <c r="D187" s="5" t="s">
        <v>6</v>
      </c>
      <c r="E187" s="5" t="s">
        <v>2</v>
      </c>
      <c r="F187" s="5" t="s">
        <v>3</v>
      </c>
      <c r="G187" s="5" t="s">
        <v>8</v>
      </c>
      <c r="H187" s="5" t="s">
        <v>19</v>
      </c>
      <c r="I187" s="5" t="s">
        <v>32</v>
      </c>
      <c r="J187" s="5" t="s">
        <v>18</v>
      </c>
    </row>
    <row r="188" spans="1:10" x14ac:dyDescent="0.2">
      <c r="A188" s="6" t="s">
        <v>197</v>
      </c>
      <c r="B188" s="6" t="s">
        <v>146</v>
      </c>
      <c r="C188" s="6" t="s">
        <v>75</v>
      </c>
      <c r="D188" s="6" t="s">
        <v>94</v>
      </c>
      <c r="E188" s="3">
        <v>1</v>
      </c>
      <c r="F188" s="3">
        <v>1</v>
      </c>
      <c r="G188" s="3"/>
      <c r="H188" s="3" t="s">
        <v>197</v>
      </c>
      <c r="I188" s="3" t="s">
        <v>11</v>
      </c>
      <c r="J188" s="3" t="s">
        <v>263</v>
      </c>
    </row>
    <row r="189" spans="1:10" x14ac:dyDescent="0.2">
      <c r="A189" s="3"/>
      <c r="B189" s="6" t="s">
        <v>5</v>
      </c>
      <c r="C189" s="6" t="s">
        <v>153</v>
      </c>
      <c r="D189" s="6" t="s">
        <v>9</v>
      </c>
      <c r="E189" s="3">
        <v>1</v>
      </c>
      <c r="F189" s="3">
        <v>1</v>
      </c>
      <c r="G189" s="3"/>
      <c r="H189" s="3"/>
      <c r="I189" s="3"/>
      <c r="J189" s="3"/>
    </row>
    <row r="190" spans="1:10" x14ac:dyDescent="0.2">
      <c r="A190" s="3"/>
      <c r="B190" s="6" t="s">
        <v>315</v>
      </c>
      <c r="C190" s="6" t="s">
        <v>314</v>
      </c>
      <c r="D190" s="6" t="s">
        <v>16</v>
      </c>
      <c r="E190" s="3">
        <v>1</v>
      </c>
      <c r="F190" s="3">
        <v>1</v>
      </c>
      <c r="G190" s="3">
        <f>SUM(E188:F190)</f>
        <v>6</v>
      </c>
      <c r="H190" s="3"/>
      <c r="I190" s="3"/>
      <c r="J190" s="3"/>
    </row>
    <row r="191" spans="1:10" x14ac:dyDescent="0.2">
      <c r="A191" s="3" t="s">
        <v>11</v>
      </c>
      <c r="B191" s="6" t="s">
        <v>160</v>
      </c>
      <c r="C191" s="6" t="s">
        <v>317</v>
      </c>
      <c r="D191" s="6" t="s">
        <v>318</v>
      </c>
      <c r="E191" s="3">
        <v>1</v>
      </c>
      <c r="F191" s="3">
        <v>1</v>
      </c>
      <c r="G191" s="3"/>
      <c r="H191" s="3"/>
      <c r="I191" s="3"/>
      <c r="J191" s="3"/>
    </row>
    <row r="192" spans="1:10" x14ac:dyDescent="0.2">
      <c r="A192" s="3"/>
      <c r="B192" s="6" t="s">
        <v>12</v>
      </c>
      <c r="C192" s="6" t="s">
        <v>319</v>
      </c>
      <c r="D192" s="6" t="s">
        <v>219</v>
      </c>
      <c r="E192" s="3">
        <v>1</v>
      </c>
      <c r="F192" s="3"/>
      <c r="G192" s="3"/>
      <c r="H192" s="3"/>
      <c r="I192" s="3"/>
      <c r="J192" s="3"/>
    </row>
    <row r="193" spans="1:10" x14ac:dyDescent="0.2">
      <c r="A193" s="3"/>
      <c r="B193" s="6" t="s">
        <v>315</v>
      </c>
      <c r="C193" s="6" t="s">
        <v>126</v>
      </c>
      <c r="D193" s="6" t="s">
        <v>127</v>
      </c>
      <c r="E193" s="3">
        <v>1</v>
      </c>
      <c r="F193" s="3"/>
      <c r="G193" s="3">
        <f>SUM(E191:F193)</f>
        <v>4</v>
      </c>
      <c r="H193" s="3"/>
      <c r="I193" s="3"/>
      <c r="J193" s="3"/>
    </row>
    <row r="194" spans="1:10" x14ac:dyDescent="0.2">
      <c r="A194" s="3" t="s">
        <v>31</v>
      </c>
      <c r="B194" s="6" t="s">
        <v>12</v>
      </c>
      <c r="C194" s="6" t="s">
        <v>111</v>
      </c>
      <c r="D194" s="6" t="s">
        <v>120</v>
      </c>
      <c r="E194" s="3">
        <v>1</v>
      </c>
      <c r="F194" s="3">
        <v>1</v>
      </c>
      <c r="G194" s="3"/>
      <c r="H194" s="3"/>
      <c r="I194" s="3"/>
      <c r="J194" s="3"/>
    </row>
    <row r="195" spans="1:10" x14ac:dyDescent="0.2">
      <c r="A195" s="3"/>
      <c r="B195" s="6" t="s">
        <v>160</v>
      </c>
      <c r="C195" s="6" t="s">
        <v>322</v>
      </c>
      <c r="D195" s="6" t="s">
        <v>91</v>
      </c>
      <c r="E195" s="3">
        <v>1</v>
      </c>
      <c r="F195" s="3"/>
      <c r="G195" s="3">
        <f>SUM(E194:F195)</f>
        <v>3</v>
      </c>
      <c r="H195" s="3"/>
      <c r="I195" s="3"/>
      <c r="J195" s="3"/>
    </row>
    <row r="196" spans="1:10" x14ac:dyDescent="0.2">
      <c r="A196" s="3" t="s">
        <v>46</v>
      </c>
      <c r="B196" s="6" t="s">
        <v>160</v>
      </c>
      <c r="C196" s="6" t="s">
        <v>320</v>
      </c>
      <c r="D196" s="6" t="s">
        <v>321</v>
      </c>
      <c r="E196" s="3">
        <v>1</v>
      </c>
      <c r="F196" s="3"/>
      <c r="G196" s="3">
        <f>SUM(E196)</f>
        <v>1</v>
      </c>
      <c r="H196" s="3"/>
      <c r="I196" s="3"/>
      <c r="J196" s="3"/>
    </row>
    <row r="197" spans="1:10" x14ac:dyDescent="0.2">
      <c r="A197" s="3" t="s">
        <v>33</v>
      </c>
      <c r="B197" s="6" t="s">
        <v>5</v>
      </c>
      <c r="C197" s="6" t="s">
        <v>323</v>
      </c>
      <c r="D197" s="6" t="s">
        <v>16</v>
      </c>
      <c r="E197" s="3">
        <v>1</v>
      </c>
      <c r="F197" s="3">
        <v>1</v>
      </c>
      <c r="G197" s="3"/>
      <c r="H197" s="3"/>
      <c r="I197" s="3"/>
      <c r="J197" s="3"/>
    </row>
    <row r="198" spans="1:10" x14ac:dyDescent="0.2">
      <c r="A198" s="3"/>
      <c r="B198" s="6" t="s">
        <v>315</v>
      </c>
      <c r="C198" s="6" t="s">
        <v>38</v>
      </c>
      <c r="D198" s="6" t="s">
        <v>324</v>
      </c>
      <c r="E198" s="3">
        <v>1</v>
      </c>
      <c r="F198" s="3">
        <v>1</v>
      </c>
      <c r="G198" s="3">
        <f>SUM(E197:F198)</f>
        <v>4</v>
      </c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</sheetData>
  <printOptions gridLines="1"/>
  <pageMargins left="0.7" right="0.7" top="0.75" bottom="0.75" header="0.3" footer="0.3"/>
  <pageSetup paperSize="9" scale="58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4"/>
  <sheetViews>
    <sheetView workbookViewId="0">
      <selection activeCell="L10" sqref="L10"/>
    </sheetView>
  </sheetViews>
  <sheetFormatPr defaultRowHeight="12.75" x14ac:dyDescent="0.2"/>
  <cols>
    <col min="1" max="1" width="17" customWidth="1"/>
  </cols>
  <sheetData>
    <row r="3" spans="1:2" x14ac:dyDescent="0.2">
      <c r="A3" s="3" t="s">
        <v>30</v>
      </c>
      <c r="B3">
        <f>SUM(Sheet1!L11)</f>
        <v>19</v>
      </c>
    </row>
    <row r="4" spans="1:2" x14ac:dyDescent="0.2">
      <c r="A4" s="3" t="s">
        <v>15</v>
      </c>
      <c r="B4">
        <f>SUM(Sheet1!L10)</f>
        <v>1</v>
      </c>
    </row>
    <row r="5" spans="1:2" x14ac:dyDescent="0.2">
      <c r="A5" s="3" t="s">
        <v>25</v>
      </c>
      <c r="B5">
        <f>SUM(Sheet1!L8)</f>
        <v>8</v>
      </c>
    </row>
    <row r="6" spans="1:2" x14ac:dyDescent="0.2">
      <c r="A6" s="3" t="s">
        <v>13</v>
      </c>
      <c r="B6">
        <f>SUM(Sheet1!L9)</f>
        <v>6</v>
      </c>
    </row>
    <row r="7" spans="1:2" x14ac:dyDescent="0.2">
      <c r="A7" s="3" t="s">
        <v>33</v>
      </c>
      <c r="B7">
        <f>SUM(Sheet1!L12)</f>
        <v>10</v>
      </c>
    </row>
    <row r="8" spans="1:2" x14ac:dyDescent="0.2">
      <c r="A8" s="3" t="s">
        <v>11</v>
      </c>
      <c r="B8">
        <f>SUM(Sheet1!L14)</f>
        <v>4</v>
      </c>
    </row>
    <row r="9" spans="1:2" x14ac:dyDescent="0.2">
      <c r="A9" s="3" t="s">
        <v>28</v>
      </c>
      <c r="B9">
        <f>SUM(Sheet1!L6)</f>
        <v>4</v>
      </c>
    </row>
    <row r="10" spans="1:2" x14ac:dyDescent="0.2">
      <c r="A10" s="3" t="s">
        <v>31</v>
      </c>
      <c r="B10">
        <f>SUM(Sheet1!L13)</f>
        <v>36</v>
      </c>
    </row>
    <row r="11" spans="1:2" x14ac:dyDescent="0.2">
      <c r="A11" t="s">
        <v>26</v>
      </c>
      <c r="B11">
        <f>SUM(Sheet1!L3)</f>
        <v>6</v>
      </c>
    </row>
    <row r="12" spans="1:2" x14ac:dyDescent="0.2">
      <c r="A12" t="s">
        <v>34</v>
      </c>
      <c r="B12">
        <f>SUM(Sheet1!L4)</f>
        <v>12</v>
      </c>
    </row>
    <row r="13" spans="1:2" x14ac:dyDescent="0.2">
      <c r="A13" t="s">
        <v>27</v>
      </c>
      <c r="B13">
        <f>SUM(Sheet1!L5)</f>
        <v>9</v>
      </c>
    </row>
    <row r="14" spans="1:2" x14ac:dyDescent="0.2">
      <c r="A14" s="3" t="s">
        <v>29</v>
      </c>
      <c r="B14">
        <f>SUM(Sheet1!L7)</f>
        <v>10</v>
      </c>
    </row>
  </sheetData>
  <autoFilter ref="A2:B2" xr:uid="{00000000-0009-0000-0000-000001000000}">
    <sortState xmlns:xlrd2="http://schemas.microsoft.com/office/spreadsheetml/2017/richdata2" ref="A3:B14">
      <sortCondition descending="1"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Santos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Holt, Troy (Troy)</cp:lastModifiedBy>
  <cp:lastPrinted>2017-11-20T05:19:52Z</cp:lastPrinted>
  <dcterms:created xsi:type="dcterms:W3CDTF">2016-07-19T13:03:34Z</dcterms:created>
  <dcterms:modified xsi:type="dcterms:W3CDTF">2021-11-22T00:26:05Z</dcterms:modified>
</cp:coreProperties>
</file>